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<sst xmlns="http://schemas.openxmlformats.org/spreadsheetml/2006/main" count="73" uniqueCount="62">
  <si>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القطاع</t>
  </si>
  <si>
    <t>البنى التحتية الأساسية</t>
  </si>
  <si>
    <t>الكهرباء</t>
  </si>
  <si>
    <t>التعليم</t>
  </si>
  <si>
    <t>الصحة العامة</t>
  </si>
  <si>
    <t>الخدمات الأساسية</t>
  </si>
  <si>
    <t>الصرف الصحي</t>
  </si>
  <si>
    <t>النفايات الصلبة</t>
  </si>
  <si>
    <t>القطاعات المنتجة والخدمات الأخرى</t>
  </si>
  <si>
    <t>الزراعة والري</t>
  </si>
  <si>
    <t>المجموع الإجمالي</t>
  </si>
  <si>
    <t>%</t>
  </si>
  <si>
    <t>متنوّع</t>
  </si>
  <si>
    <t>الهاتف الثابت والبريد</t>
  </si>
  <si>
    <t>النقل</t>
  </si>
  <si>
    <t>البنى التحتية الإجتماعية</t>
  </si>
  <si>
    <t>ترتيب الأراضي والبيئـة</t>
  </si>
  <si>
    <t>برامج التنمية الإجتماعية والإقتصادية</t>
  </si>
  <si>
    <t>مياه الشـرب</t>
  </si>
  <si>
    <t>الخدمات السـيادية</t>
  </si>
  <si>
    <t>(دولار أميركي)</t>
  </si>
  <si>
    <t>المصـدر: تقرير تقدم العمل - تشـرين الأول 2009 صادر عن مجلس الإنماء والإعمار.</t>
  </si>
  <si>
    <t>مجموع قيمة العقود</t>
  </si>
  <si>
    <t>قيمة العقود القيد الإنجاز</t>
  </si>
  <si>
    <t>قيمة العقود المنجزة</t>
  </si>
  <si>
    <t>قيمة التمويل الخارجي</t>
  </si>
  <si>
    <t>نسبة التمويل الخارجي</t>
  </si>
  <si>
    <t>العقود التي تم تلزيمها من 1 كانون الثاني 1992 الى 31 كانون الأول 2009</t>
  </si>
  <si>
    <t>جدول تـوزّع المشاريع بحسـب تقرير مجلس الإنماء والإعمار عن تقدم العمل للعــام 2009 (مـلايين الـدولارات)</t>
  </si>
  <si>
    <t>توزيـع العقـود على مجموعـات القطـاعات الرئيسـيّـة</t>
  </si>
  <si>
    <t>القطاعات</t>
  </si>
  <si>
    <t>الكهربـاء</t>
  </si>
  <si>
    <t>أمدادات مياه الشفة والصرف الصحي</t>
  </si>
  <si>
    <t>قطاعات أخرى</t>
  </si>
  <si>
    <t>المجموع</t>
  </si>
  <si>
    <t>التمويل الخارجي المبرم، الموقع والموافق عليه 9.688  مليون د.أ. موزّع حسـب مصـادر التمويل</t>
  </si>
  <si>
    <t>المصدر</t>
  </si>
  <si>
    <t>الصندوق العربي للإنماء الإقتصادي والإجتماعي</t>
  </si>
  <si>
    <t>دولة قطر</t>
  </si>
  <si>
    <t>البنك الأوروبي للتثمير</t>
  </si>
  <si>
    <t>دولة الكويت والصندوق الكويتي للتنمية الإقتصادية العربية</t>
  </si>
  <si>
    <t>مجموعة البنك الإسـلامي للتنمية</t>
  </si>
  <si>
    <t>المملكة العربية السعودية والصندوق السعودي للتنمية</t>
  </si>
  <si>
    <t>المجموعة الأوروبية</t>
  </si>
  <si>
    <t>جمهورية فرنسـا</t>
  </si>
  <si>
    <t>جمهورية أيـطـاليا</t>
  </si>
  <si>
    <t>دولة عُـومـان</t>
  </si>
  <si>
    <t>البنك الدولي</t>
  </si>
  <si>
    <t>المملكة الإسبانية</t>
  </si>
  <si>
    <t>صندوق ابو ظبي للتنمية</t>
  </si>
  <si>
    <t>المصـارف التجارية</t>
  </si>
  <si>
    <t>جمهورية المانيا</t>
  </si>
  <si>
    <t>اليابـان</t>
  </si>
  <si>
    <t xml:space="preserve">دولة الإمارات العربية </t>
  </si>
  <si>
    <t>أيــران</t>
  </si>
  <si>
    <t>الأمم المتحدة</t>
  </si>
  <si>
    <t>صندوق أوبيـك للتنمية الدولية</t>
  </si>
  <si>
    <t>التمويل الخارجي المبرم، الموقع والموافق عليه 9.688  مليون دولار أميركي موزّع حسـب القطاعات الأساسـيّـة</t>
  </si>
  <si>
    <t>البنى التحتيّـة الأسـاسـيّـة</t>
  </si>
  <si>
    <t>القطاعات الإجتماعية والإقتصادية</t>
  </si>
  <si>
    <t>القطاعات المنتجة</t>
  </si>
  <si>
    <t>الخدمـات الأسـاسـيّـة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</si>
</sst>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53">
    <font>
      <sz val="10"/>
      <name val="Arial"/>
      <family val="0"/>
    </font>
    <font>
      <b/>
      <sz val="15"/>
      <name val="Arial"/>
      <family val="2"/>
    </font>
    <font>
      <sz val="33"/>
      <name val="Arial"/>
      <family val="0"/>
    </font>
    <font>
      <b/>
      <sz val="15.25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b/>
      <sz val="11.25"/>
      <name val="Arial"/>
      <family val="2"/>
    </font>
    <font>
      <sz val="26.25"/>
      <name val="Arial"/>
      <family val="0"/>
    </font>
    <font>
      <sz val="28.5"/>
      <name val="Arial"/>
      <family val="0"/>
    </font>
    <font>
      <sz val="33.25"/>
      <name val="Arial"/>
      <family val="0"/>
    </font>
    <font>
      <b/>
      <sz val="17.75"/>
      <name val="Arial"/>
      <family val="2"/>
    </font>
    <font>
      <sz val="20.25"/>
      <name val="Arial"/>
      <family val="0"/>
    </font>
    <font>
      <b/>
      <sz val="9.25"/>
      <name val="Arial"/>
      <family val="2"/>
    </font>
    <font>
      <sz val="18.5"/>
      <name val="Arial"/>
      <family val="0"/>
    </font>
    <font>
      <b/>
      <sz val="9.5"/>
      <name val="Arial"/>
      <family val="2"/>
    </font>
    <font>
      <sz val="17"/>
      <name val="Arial"/>
      <family val="0"/>
    </font>
    <font>
      <b/>
      <sz val="11.5"/>
      <name val="Arial"/>
      <family val="2"/>
    </font>
    <font>
      <b/>
      <sz val="11.7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8.25"/>
      <name val="Arial"/>
      <family val="2"/>
    </font>
    <font>
      <b/>
      <sz val="9.75"/>
      <name val="Arial"/>
      <family val="2"/>
    </font>
    <font>
      <sz val="9.5"/>
      <name val="Arial"/>
      <family val="0"/>
    </font>
    <font>
      <b/>
      <sz val="10.2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3.75"/>
      <name val="Arial"/>
      <family val="2"/>
    </font>
    <font>
      <sz val="10.25"/>
      <name val="Arial"/>
      <family val="0"/>
    </font>
    <font>
      <b/>
      <sz val="13"/>
      <name val="Simplified Arabic"/>
      <family val="0"/>
    </font>
    <font>
      <sz val="10.75"/>
      <name val="Arial"/>
      <family val="0"/>
    </font>
    <font>
      <b/>
      <sz val="10.75"/>
      <name val="Arial"/>
      <family val="2"/>
    </font>
    <font>
      <b/>
      <sz val="14.5"/>
      <name val="Simplified Arabic"/>
      <family val="0"/>
    </font>
    <font>
      <b/>
      <sz val="14.25"/>
      <name val="Arial"/>
      <family val="2"/>
    </font>
    <font>
      <sz val="10.5"/>
      <name val="Arial"/>
      <family val="0"/>
    </font>
    <font>
      <b/>
      <sz val="8.5"/>
      <name val="Arial"/>
      <family val="2"/>
    </font>
    <font>
      <b/>
      <sz val="14"/>
      <name val="Arial"/>
      <family val="2"/>
    </font>
    <font>
      <sz val="5.75"/>
      <name val="Arial"/>
      <family val="0"/>
    </font>
    <font>
      <sz val="11.25"/>
      <name val="Arial"/>
      <family val="0"/>
    </font>
    <font>
      <sz val="11.75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6.5"/>
      <name val="Arial"/>
      <family val="2"/>
    </font>
    <font>
      <sz val="16.75"/>
      <name val="Arial"/>
      <family val="0"/>
    </font>
    <font>
      <b/>
      <sz val="17"/>
      <name val="Arial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b/>
      <i/>
      <sz val="12"/>
      <name val="Simplified Arabic"/>
      <family val="0"/>
    </font>
    <font>
      <sz val="12"/>
      <color indexed="12"/>
      <name val="Simplified Arabic"/>
      <family val="0"/>
    </font>
    <font>
      <sz val="12"/>
      <color indexed="10"/>
      <name val="Simplified Arabic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8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Continuous" vertical="center"/>
    </xf>
    <xf numFmtId="0" fontId="48" fillId="0" borderId="1" xfId="0" applyFont="1" applyBorder="1" applyAlignment="1">
      <alignment/>
    </xf>
    <xf numFmtId="0" fontId="48" fillId="0" borderId="2" xfId="0" applyFont="1" applyBorder="1" applyAlignment="1">
      <alignment horizontal="centerContinuous" vertical="center"/>
    </xf>
    <xf numFmtId="0" fontId="48" fillId="0" borderId="3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2" borderId="2" xfId="0" applyFont="1" applyFill="1" applyBorder="1" applyAlignment="1">
      <alignment/>
    </xf>
    <xf numFmtId="4" fontId="48" fillId="0" borderId="5" xfId="0" applyNumberFormat="1" applyFont="1" applyBorder="1" applyAlignment="1">
      <alignment/>
    </xf>
    <xf numFmtId="10" fontId="49" fillId="0" borderId="0" xfId="0" applyNumberFormat="1" applyFont="1" applyAlignment="1">
      <alignment/>
    </xf>
    <xf numFmtId="0" fontId="49" fillId="0" borderId="6" xfId="0" applyFont="1" applyBorder="1" applyAlignment="1">
      <alignment/>
    </xf>
    <xf numFmtId="4" fontId="49" fillId="0" borderId="0" xfId="0" applyNumberFormat="1" applyFont="1" applyAlignment="1">
      <alignment/>
    </xf>
    <xf numFmtId="4" fontId="49" fillId="0" borderId="7" xfId="0" applyNumberFormat="1" applyFont="1" applyBorder="1" applyAlignment="1">
      <alignment/>
    </xf>
    <xf numFmtId="0" fontId="49" fillId="0" borderId="8" xfId="0" applyFont="1" applyBorder="1" applyAlignment="1">
      <alignment/>
    </xf>
    <xf numFmtId="0" fontId="49" fillId="0" borderId="9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4" fontId="49" fillId="0" borderId="13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48" fillId="2" borderId="15" xfId="0" applyFont="1" applyFill="1" applyBorder="1" applyAlignment="1">
      <alignment/>
    </xf>
    <xf numFmtId="4" fontId="48" fillId="0" borderId="16" xfId="0" applyNumberFormat="1" applyFont="1" applyBorder="1" applyAlignment="1">
      <alignment/>
    </xf>
    <xf numFmtId="4" fontId="48" fillId="0" borderId="3" xfId="0" applyNumberFormat="1" applyFont="1" applyBorder="1" applyAlignment="1">
      <alignment/>
    </xf>
    <xf numFmtId="0" fontId="49" fillId="0" borderId="15" xfId="0" applyFont="1" applyBorder="1" applyAlignment="1">
      <alignment/>
    </xf>
    <xf numFmtId="0" fontId="49" fillId="2" borderId="15" xfId="0" applyFont="1" applyFill="1" applyBorder="1" applyAlignment="1">
      <alignment/>
    </xf>
    <xf numFmtId="4" fontId="48" fillId="3" borderId="5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right"/>
    </xf>
    <xf numFmtId="10" fontId="49" fillId="0" borderId="19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51" fillId="0" borderId="20" xfId="0" applyFont="1" applyBorder="1" applyAlignment="1">
      <alignment/>
    </xf>
    <xf numFmtId="10" fontId="49" fillId="0" borderId="11" xfId="0" applyNumberFormat="1" applyFont="1" applyBorder="1" applyAlignment="1">
      <alignment/>
    </xf>
    <xf numFmtId="10" fontId="49" fillId="0" borderId="0" xfId="0" applyNumberFormat="1" applyFont="1" applyBorder="1" applyAlignment="1">
      <alignment/>
    </xf>
    <xf numFmtId="0" fontId="51" fillId="0" borderId="21" xfId="0" applyFont="1" applyBorder="1" applyAlignment="1">
      <alignment/>
    </xf>
    <xf numFmtId="10" fontId="49" fillId="0" borderId="22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NumberFormat="1" applyFont="1" applyAlignment="1">
      <alignment horizontal="right"/>
    </xf>
    <xf numFmtId="10" fontId="4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توزّع الأشغال المنجزة والتي قيد الإنجاز والموزّعة حسـب القطاعات - 
حتى 31 كانون الأول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775"/>
          <c:w val="0.79375"/>
          <c:h val="0.9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قيمة العقود القيد الإنجاز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ترتيب الأراضي والبيئـة</c:v>
                </c:pt>
                <c:pt idx="6">
                  <c:v>برامج التنمية الإجتماعية والإقتصادية</c:v>
                </c:pt>
                <c:pt idx="7">
                  <c:v>مياه الشـرب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الخدمات السـيادية</c:v>
                </c:pt>
                <c:pt idx="12">
                  <c:v>متنوّع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107.11</c:v>
                </c:pt>
                <c:pt idx="1">
                  <c:v>0</c:v>
                </c:pt>
                <c:pt idx="2">
                  <c:v>899.84</c:v>
                </c:pt>
                <c:pt idx="3">
                  <c:v>241.26</c:v>
                </c:pt>
                <c:pt idx="4">
                  <c:v>22.59</c:v>
                </c:pt>
                <c:pt idx="5">
                  <c:v>32.82</c:v>
                </c:pt>
                <c:pt idx="6">
                  <c:v>23.89</c:v>
                </c:pt>
                <c:pt idx="7">
                  <c:v>337.57</c:v>
                </c:pt>
                <c:pt idx="8">
                  <c:v>343.78</c:v>
                </c:pt>
                <c:pt idx="9">
                  <c:v>878.77</c:v>
                </c:pt>
                <c:pt idx="10">
                  <c:v>17.29</c:v>
                </c:pt>
                <c:pt idx="11">
                  <c:v>11.57</c:v>
                </c:pt>
                <c:pt idx="12">
                  <c:v>80.86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قيمة العقود المنجزة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ترتيب الأراضي والبيئـة</c:v>
                </c:pt>
                <c:pt idx="6">
                  <c:v>برامج التنمية الإجتماعية والإقتصادية</c:v>
                </c:pt>
                <c:pt idx="7">
                  <c:v>مياه الشـرب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الخدمات السـيادية</c:v>
                </c:pt>
                <c:pt idx="12">
                  <c:v>متنوّع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1307.6</c:v>
                </c:pt>
                <c:pt idx="1">
                  <c:v>818.36</c:v>
                </c:pt>
                <c:pt idx="2">
                  <c:v>1556.24</c:v>
                </c:pt>
                <c:pt idx="3">
                  <c:v>786.72</c:v>
                </c:pt>
                <c:pt idx="4">
                  <c:v>295.84</c:v>
                </c:pt>
                <c:pt idx="5">
                  <c:v>33.69</c:v>
                </c:pt>
                <c:pt idx="6">
                  <c:v>57.43</c:v>
                </c:pt>
                <c:pt idx="7">
                  <c:v>450.63</c:v>
                </c:pt>
                <c:pt idx="8">
                  <c:v>253.12</c:v>
                </c:pt>
                <c:pt idx="9">
                  <c:v>512.87</c:v>
                </c:pt>
                <c:pt idx="10">
                  <c:v>95.52</c:v>
                </c:pt>
                <c:pt idx="11">
                  <c:v>132.16</c:v>
                </c:pt>
                <c:pt idx="12">
                  <c:v>360.57</c:v>
                </c:pt>
              </c:numCache>
            </c:numRef>
          </c:val>
        </c:ser>
        <c:overlap val="100"/>
        <c:axId val="857614"/>
        <c:axId val="7718527"/>
      </c:barChart>
      <c:catAx>
        <c:axId val="857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718527"/>
        <c:crossesAt val="0"/>
        <c:auto val="1"/>
        <c:lblOffset val="100"/>
        <c:noMultiLvlLbl val="0"/>
      </c:catAx>
      <c:valAx>
        <c:axId val="771852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مليون دولار أميركي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5761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5"/>
          <c:y val="0.93525"/>
          <c:w val="0.275"/>
          <c:h val="0.054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تفصيل البنى التحتية الأساسية 
 عقود قيد الإنجاز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2175"/>
          <c:y val="0.3235"/>
          <c:w val="0.219"/>
          <c:h val="0.36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107.11</c:v>
                </c:pt>
                <c:pt idx="1">
                  <c:v>0</c:v>
                </c:pt>
                <c:pt idx="2">
                  <c:v>899.84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4"/>
          <c:y val="0.91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تفصيل البنى التحتية الإجتماعية 
عقود قيد الإنجاز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4"/>
                <c:pt idx="0">
                  <c:v>التعليم</c:v>
                </c:pt>
                <c:pt idx="1">
                  <c:v>الصحة العامة</c:v>
                </c:pt>
                <c:pt idx="2">
                  <c:v>ترتيب الأراضي والبيئـة</c:v>
                </c:pt>
                <c:pt idx="3">
                  <c:v>برامج التنمية الإجتماعية والإقتصادية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241.26</c:v>
                </c:pt>
                <c:pt idx="1">
                  <c:v>22.59</c:v>
                </c:pt>
                <c:pt idx="2">
                  <c:v>32.82</c:v>
                </c:pt>
                <c:pt idx="3">
                  <c:v>23.89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تفصيل الخدمات الأساسـية 
عقود قيد الإنجاز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25"/>
          <c:y val="0.24925"/>
          <c:w val="0.33625"/>
          <c:h val="0.5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مياه الشـرب</c:v>
                </c:pt>
                <c:pt idx="1">
                  <c:v>الصرف الصحي</c:v>
                </c:pt>
                <c:pt idx="2">
                  <c:v>النفايات الصلبة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337.57</c:v>
                </c:pt>
                <c:pt idx="1">
                  <c:v>343.78</c:v>
                </c:pt>
                <c:pt idx="2">
                  <c:v>878.77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914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تفصيل القطاعات المنتجة والخدمات الأخـرى 
عقود قيد الإنجاز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1"/>
          <c:y val="0.3265"/>
          <c:w val="0.3175"/>
          <c:h val="0.40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الزراعة والري</c:v>
                </c:pt>
                <c:pt idx="1">
                  <c:v>الخدمات السـيادية</c:v>
                </c:pt>
                <c:pt idx="2">
                  <c:v>متنوّع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17.29</c:v>
                </c:pt>
                <c:pt idx="1">
                  <c:v>11.57</c:v>
                </c:pt>
                <c:pt idx="2">
                  <c:v>80.86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5"/>
          <c:y val="0.91625"/>
        </c:manualLayout>
      </c:layout>
      <c:overlay val="0"/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البنى التحتية الأساسية - عقود منجزة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775"/>
          <c:y val="0.22825"/>
          <c:w val="0.271"/>
          <c:h val="0.41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1307.6</c:v>
                </c:pt>
                <c:pt idx="1">
                  <c:v>818.36</c:v>
                </c:pt>
                <c:pt idx="2">
                  <c:v>1556.24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"/>
          <c:y val="0.91625"/>
        </c:manualLayout>
      </c:layout>
      <c:overlay val="0"/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تفصيل البنى التحتية الإجتماعية - عقود منجزة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4"/>
                <c:pt idx="0">
                  <c:v>التعليم</c:v>
                </c:pt>
                <c:pt idx="1">
                  <c:v>الصحة العامة</c:v>
                </c:pt>
                <c:pt idx="2">
                  <c:v>ترتيب الأراضي والبيئـة</c:v>
                </c:pt>
                <c:pt idx="3">
                  <c:v>برامج التنمية الإجتماعية والإقتصادية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786.72</c:v>
                </c:pt>
                <c:pt idx="1">
                  <c:v>295.84</c:v>
                </c:pt>
                <c:pt idx="2">
                  <c:v>33.69</c:v>
                </c:pt>
                <c:pt idx="3">
                  <c:v>57.43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تفصيل الخدمات الأسـاسـيـة - عقود منجزة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مياه الشـرب</c:v>
                </c:pt>
                <c:pt idx="1">
                  <c:v>الصرف الصحي</c:v>
                </c:pt>
                <c:pt idx="2">
                  <c:v>النفايات الصلبة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450.63</c:v>
                </c:pt>
                <c:pt idx="1">
                  <c:v>253.12</c:v>
                </c:pt>
                <c:pt idx="2">
                  <c:v>512.87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تفصيل القطاعات المنتجة والخدمات الأخرى - عقود منجزة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الزراعة والري</c:v>
                </c:pt>
                <c:pt idx="1">
                  <c:v>الخدمات السـيادية</c:v>
                </c:pt>
                <c:pt idx="2">
                  <c:v>متنوّع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95.52</c:v>
                </c:pt>
                <c:pt idx="1">
                  <c:v>132.16</c:v>
                </c:pt>
                <c:pt idx="2">
                  <c:v>360.57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مجموع العقود قيد الإنجاز والموزّعة حسـب القطاعات الرئيسـية - 
حتى 31 كانون الأول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مجموع قيمة العقود قيد الإنجاز (دولار أميركي)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1006.95</c:v>
                </c:pt>
                <c:pt idx="1">
                  <c:v>320.56</c:v>
                </c:pt>
                <c:pt idx="2">
                  <c:v>1560.12</c:v>
                </c:pt>
                <c:pt idx="3">
                  <c:v>109.72</c:v>
                </c:pt>
              </c:numCache>
            </c:numRef>
          </c:val>
        </c:ser>
        <c:axId val="56770562"/>
        <c:axId val="41173011"/>
      </c:barChart>
      <c:catAx>
        <c:axId val="5677056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173011"/>
        <c:crosses val="autoZero"/>
        <c:auto val="1"/>
        <c:lblOffset val="100"/>
        <c:noMultiLvlLbl val="0"/>
      </c:catAx>
      <c:valAx>
        <c:axId val="4117301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مـلايين الدولارات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77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مجموع العقود المنجزة والموزّعة حسـب القطاعات الرئيسـية - 
حتى 31 كانون الأول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مجموع قيمة العقود المنجزة (دولار أميركي)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3682.2</c:v>
                </c:pt>
                <c:pt idx="1">
                  <c:v>1173.68</c:v>
                </c:pt>
                <c:pt idx="2">
                  <c:v>1216.62</c:v>
                </c:pt>
                <c:pt idx="3">
                  <c:v>588.25</c:v>
                </c:pt>
              </c:numCache>
            </c:numRef>
          </c:val>
        </c:ser>
        <c:axId val="35012780"/>
        <c:axId val="46679565"/>
      </c:barChart>
      <c:catAx>
        <c:axId val="3501278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679565"/>
        <c:crosses val="autoZero"/>
        <c:auto val="1"/>
        <c:lblOffset val="100"/>
        <c:noMultiLvlLbl val="0"/>
      </c:catAx>
      <c:valAx>
        <c:axId val="4667956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مـلايين الدولارات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012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 توزيـع العقــود على مجموعات القطاعات الرئيسـيّـة -
حتى آخر 2009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85"/>
          <c:y val="0.20475"/>
          <c:w val="0.332"/>
          <c:h val="0.579"/>
        </c:manualLayout>
      </c:layout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Pt>
            <c:idx val="8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8"/>
                <c:pt idx="0">
                  <c:v>الكهربـاء</c:v>
                </c:pt>
                <c:pt idx="1">
                  <c:v>النقل</c:v>
                </c:pt>
                <c:pt idx="2">
                  <c:v>أمدادات مياه الشفة والصرف الصحي</c:v>
                </c:pt>
                <c:pt idx="3">
                  <c:v>الهاتف الثابت والبريد</c:v>
                </c:pt>
                <c:pt idx="4">
                  <c:v>النفايات الصلبة</c:v>
                </c:pt>
                <c:pt idx="5">
                  <c:v>التعليم</c:v>
                </c:pt>
                <c:pt idx="6">
                  <c:v>الصحة العامة</c:v>
                </c:pt>
                <c:pt idx="7">
                  <c:v>قطاعات أخرى</c:v>
                </c:pt>
              </c:strCache>
            </c:strRef>
          </c:cat>
          <c:val>
            <c:numRef>
              <c:f>#REF!</c:f>
              <c:numCache>
                <c:ptCount val="8"/>
                <c:pt idx="0">
                  <c:v>15</c:v>
                </c:pt>
                <c:pt idx="1">
                  <c:v>25</c:v>
                </c:pt>
                <c:pt idx="2">
                  <c:v>14</c:v>
                </c:pt>
                <c:pt idx="3">
                  <c:v>9</c:v>
                </c:pt>
                <c:pt idx="4">
                  <c:v>14</c:v>
                </c:pt>
                <c:pt idx="5">
                  <c:v>11</c:v>
                </c:pt>
                <c:pt idx="6">
                  <c:v>3</c:v>
                </c:pt>
                <c:pt idx="7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425"/>
          <c:y val="0.84625"/>
          <c:w val="0.6315"/>
          <c:h val="0.137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  إجمـالي التمويل الخارجي المبرم، الموقّـع والمـوافق عليه والموزّع حسـب مصـادر التمويل - 9.688 مليون دولار اميركي</a:t>
            </a:r>
          </a:p>
        </c:rich>
      </c:tx>
      <c:layout>
        <c:manualLayout>
          <c:xMode val="factor"/>
          <c:yMode val="factor"/>
          <c:x val="0.033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05"/>
          <c:y val="0.27675"/>
          <c:w val="0.3035"/>
          <c:h val="0.48875"/>
        </c:manualLayout>
      </c:layout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12"/>
            <c:spPr>
              <a:solidFill>
                <a:srgbClr val="FF0000"/>
              </a:solidFill>
            </c:spPr>
          </c:dPt>
          <c:dPt>
            <c:idx val="14"/>
            <c:spPr>
              <a:solidFill>
                <a:srgbClr val="00FF00"/>
              </a:solidFill>
            </c:spPr>
          </c:dPt>
          <c:dPt>
            <c:idx val="16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20"/>
                <c:pt idx="0">
                  <c:v>الصندوق العربي للإنماء الإقتصادي والإجتماعي</c:v>
                </c:pt>
                <c:pt idx="1">
                  <c:v>دولة قطر</c:v>
                </c:pt>
                <c:pt idx="2">
                  <c:v>البنك الأوروبي للتثمير</c:v>
                </c:pt>
                <c:pt idx="3">
                  <c:v>دولة الكويت والصندوق الكويتي للتنمية الإقتصادية العربية</c:v>
                </c:pt>
                <c:pt idx="4">
                  <c:v>مجموعة البنك الإسـلامي للتنمية</c:v>
                </c:pt>
                <c:pt idx="5">
                  <c:v>المملكة العربية السعودية والصندوق السعودي للتنمية</c:v>
                </c:pt>
                <c:pt idx="6">
                  <c:v>المجموعة الأوروبية</c:v>
                </c:pt>
                <c:pt idx="7">
                  <c:v>جمهورية فرنسـا</c:v>
                </c:pt>
                <c:pt idx="8">
                  <c:v>جمهورية أيـطـاليا</c:v>
                </c:pt>
                <c:pt idx="9">
                  <c:v>دولة عُـومـان</c:v>
                </c:pt>
                <c:pt idx="10">
                  <c:v>البنك الدولي</c:v>
                </c:pt>
                <c:pt idx="11">
                  <c:v>المملكة الإسبانية</c:v>
                </c:pt>
                <c:pt idx="12">
                  <c:v>صندوق ابو ظبي للتنمية</c:v>
                </c:pt>
                <c:pt idx="13">
                  <c:v>المصـارف التجارية</c:v>
                </c:pt>
                <c:pt idx="14">
                  <c:v>جمهورية المانيا</c:v>
                </c:pt>
                <c:pt idx="15">
                  <c:v>اليابـان</c:v>
                </c:pt>
                <c:pt idx="16">
                  <c:v>دولة الإمارات العربية </c:v>
                </c:pt>
                <c:pt idx="17">
                  <c:v>أيــران</c:v>
                </c:pt>
                <c:pt idx="18">
                  <c:v>الأمم المتحدة</c:v>
                </c:pt>
                <c:pt idx="19">
                  <c:v>صندوق أوبيـك للتنمية الدولية</c:v>
                </c:pt>
              </c:strCache>
            </c:strRef>
          </c:cat>
          <c:val>
            <c:numRef>
              <c:f>#REF!</c:f>
              <c:numCache>
                <c:ptCount val="20"/>
                <c:pt idx="0">
                  <c:v>0.14</c:v>
                </c:pt>
                <c:pt idx="1">
                  <c:v>0.03</c:v>
                </c:pt>
                <c:pt idx="2">
                  <c:v>0.13</c:v>
                </c:pt>
                <c:pt idx="3">
                  <c:v>0.1</c:v>
                </c:pt>
                <c:pt idx="4">
                  <c:v>0.09</c:v>
                </c:pt>
                <c:pt idx="5">
                  <c:v>0.1</c:v>
                </c:pt>
                <c:pt idx="6">
                  <c:v>0.06</c:v>
                </c:pt>
                <c:pt idx="7">
                  <c:v>0.05</c:v>
                </c:pt>
                <c:pt idx="8">
                  <c:v>0.06</c:v>
                </c:pt>
                <c:pt idx="9">
                  <c:v>0.01</c:v>
                </c:pt>
                <c:pt idx="10">
                  <c:v>0.1</c:v>
                </c:pt>
                <c:pt idx="11">
                  <c:v>0.01</c:v>
                </c:pt>
                <c:pt idx="12">
                  <c:v>0.01</c:v>
                </c:pt>
                <c:pt idx="13">
                  <c:v>0.03</c:v>
                </c:pt>
                <c:pt idx="14">
                  <c:v>0.02</c:v>
                </c:pt>
                <c:pt idx="15">
                  <c:v>0.02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التمويل الخارجي المبرم والموافق عليه 9.688 مليون دولار أميركي 
والموزّع حسـب القطاعات الأسـاسـيّـة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4"/>
                <c:pt idx="0">
                  <c:v>البنى التحتيّـة الأسـاسـيّـة</c:v>
                </c:pt>
                <c:pt idx="1">
                  <c:v>القطاعات الإجتماعية والإقتصادية</c:v>
                </c:pt>
                <c:pt idx="2">
                  <c:v>القطاعات المنتجة</c:v>
                </c:pt>
                <c:pt idx="3">
                  <c:v>الخدمـات الأسـاسـيّـة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47.68</c:v>
                </c:pt>
                <c:pt idx="1">
                  <c:v>54.1</c:v>
                </c:pt>
                <c:pt idx="2">
                  <c:v>34.6</c:v>
                </c:pt>
                <c:pt idx="3">
                  <c:v>36.59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مجموع العقود الموقعة والموزّعة حسـب القطاعات الرئيسـية - 
حتى 31 كانون الأول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"/>
          <c:w val="0.977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مجموع قيمة العقود (دولار أميركي)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4689.13</c:v>
                </c:pt>
                <c:pt idx="1">
                  <c:v>1494.25</c:v>
                </c:pt>
                <c:pt idx="2">
                  <c:v>2776.74</c:v>
                </c:pt>
                <c:pt idx="3">
                  <c:v>697.71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مجموع قيمة العقود (دولار أميركي)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4689.13</c:v>
                </c:pt>
                <c:pt idx="1">
                  <c:v>1494.25</c:v>
                </c:pt>
                <c:pt idx="2">
                  <c:v>2776.74</c:v>
                </c:pt>
                <c:pt idx="3">
                  <c:v>697.71</c:v>
                </c:pt>
              </c:numCache>
            </c:numRef>
          </c:val>
        </c:ser>
        <c:axId val="2357880"/>
        <c:axId val="21220921"/>
      </c:barChart>
      <c:catAx>
        <c:axId val="235788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1220921"/>
        <c:crosses val="autoZero"/>
        <c:auto val="1"/>
        <c:lblOffset val="100"/>
        <c:noMultiLvlLbl val="0"/>
      </c:catAx>
      <c:valAx>
        <c:axId val="2122092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مـلايين الدولارات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35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تفصيل البنى التحتية الأساسية - مجموع العقود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775"/>
          <c:y val="0.26875"/>
          <c:w val="0.502"/>
          <c:h val="0.404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4"/>
                <c:pt idx="0">
                  <c:v>البنى التحتية الأساسية</c:v>
                </c:pt>
                <c:pt idx="1">
                  <c:v>الكهرباء</c:v>
                </c:pt>
                <c:pt idx="2">
                  <c:v>الهاتف الثابت والبريد</c:v>
                </c:pt>
                <c:pt idx="3">
                  <c:v>النقل</c:v>
                </c:pt>
              </c:strCache>
            </c:strRef>
          </c:cat>
          <c:val>
            <c:numRef>
              <c:f>#REF!</c:f>
              <c:numCache>
                <c:ptCount val="4"/>
                <c:pt idx="1">
                  <c:v>1414.7</c:v>
                </c:pt>
                <c:pt idx="2">
                  <c:v>818.36</c:v>
                </c:pt>
                <c:pt idx="3">
                  <c:v>2456.07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315"/>
          <c:y val="0.89125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تفصيل البنى التحتية الإجتماعية - مجموع العقود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425"/>
          <c:y val="0.355"/>
          <c:w val="0.349"/>
          <c:h val="0.29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5"/>
                <c:pt idx="0">
                  <c:v>البنى التحتية الإجتماعية</c:v>
                </c:pt>
                <c:pt idx="1">
                  <c:v>التعليم</c:v>
                </c:pt>
                <c:pt idx="2">
                  <c:v>الصحة العامة</c:v>
                </c:pt>
                <c:pt idx="3">
                  <c:v>ترتيب الأراضي والبيئـة</c:v>
                </c:pt>
                <c:pt idx="4">
                  <c:v>برامج التنمية الإجتماعية والإقتصادية</c:v>
                </c:pt>
              </c:strCache>
            </c:strRef>
          </c:cat>
          <c:val>
            <c:numRef>
              <c:f>#REF!</c:f>
              <c:numCache>
                <c:ptCount val="5"/>
                <c:pt idx="1">
                  <c:v>1028</c:v>
                </c:pt>
                <c:pt idx="2">
                  <c:v>318.43</c:v>
                </c:pt>
                <c:pt idx="3">
                  <c:v>66.51</c:v>
                </c:pt>
                <c:pt idx="4">
                  <c:v>81.31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575"/>
          <c:y val="0.90075"/>
        </c:manualLayout>
      </c:layout>
      <c:overlay val="0"/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تفصيل الخدمات الأسـاسـيـة - مجموع العقود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5"/>
          <c:y val="0.3815"/>
          <c:w val="0.36425"/>
          <c:h val="0.3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4"/>
                <c:pt idx="0">
                  <c:v>الخدمات الأساسية</c:v>
                </c:pt>
                <c:pt idx="1">
                  <c:v>مياه الشـرب</c:v>
                </c:pt>
                <c:pt idx="2">
                  <c:v>الصرف الصحي</c:v>
                </c:pt>
                <c:pt idx="3">
                  <c:v>النفايات الصلبة</c:v>
                </c:pt>
              </c:strCache>
            </c:strRef>
          </c:cat>
          <c:val>
            <c:numRef>
              <c:f>#REF!</c:f>
              <c:numCache>
                <c:ptCount val="4"/>
                <c:pt idx="1">
                  <c:v>788.2</c:v>
                </c:pt>
                <c:pt idx="2">
                  <c:v>596.9</c:v>
                </c:pt>
                <c:pt idx="3">
                  <c:v>1391.64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2"/>
          <c:y val="0.911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تفصيل القطاعات المنتجة وقطاعات اخرى - مجموع العقود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5"/>
          <c:y val="0.305"/>
          <c:w val="0.32925"/>
          <c:h val="0.37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4"/>
                <c:pt idx="0">
                  <c:v>القطاعات المنتجة والخدمات الأخرى</c:v>
                </c:pt>
                <c:pt idx="1">
                  <c:v>الزراعة والري</c:v>
                </c:pt>
                <c:pt idx="2">
                  <c:v>الخدمات السـيادية</c:v>
                </c:pt>
                <c:pt idx="3">
                  <c:v>متنوّع</c:v>
                </c:pt>
              </c:strCache>
            </c:strRef>
          </c:cat>
          <c:val>
            <c:numRef>
              <c:f>#REF!</c:f>
              <c:numCache>
                <c:ptCount val="4"/>
                <c:pt idx="1">
                  <c:v>112.55</c:v>
                </c:pt>
                <c:pt idx="2">
                  <c:v>143.73</c:v>
                </c:pt>
                <c:pt idx="3">
                  <c:v>441.43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625"/>
          <c:y val="0.9095"/>
        </c:manualLayout>
      </c:layout>
      <c:overlay val="0"/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134</xdr:row>
      <xdr:rowOff>85725</xdr:rowOff>
    </xdr:from>
    <xdr:to>
      <xdr:col>8</xdr:col>
      <xdr:colOff>457200</xdr:colOff>
      <xdr:row>162</xdr:row>
      <xdr:rowOff>152400</xdr:rowOff>
    </xdr:to>
    <xdr:graphicFrame>
      <xdr:nvGraphicFramePr>
        <xdr:cNvPr id="1" name="Chart 1"/>
        <xdr:cNvGraphicFramePr/>
      </xdr:nvGraphicFramePr>
      <xdr:xfrm>
        <a:off x="247650" y="27651075"/>
        <a:ext cx="11553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176</xdr:row>
      <xdr:rowOff>85725</xdr:rowOff>
    </xdr:from>
    <xdr:to>
      <xdr:col>8</xdr:col>
      <xdr:colOff>523875</xdr:colOff>
      <xdr:row>192</xdr:row>
      <xdr:rowOff>85725</xdr:rowOff>
    </xdr:to>
    <xdr:graphicFrame>
      <xdr:nvGraphicFramePr>
        <xdr:cNvPr id="2" name="Chart 2"/>
        <xdr:cNvGraphicFramePr/>
      </xdr:nvGraphicFramePr>
      <xdr:xfrm>
        <a:off x="95250" y="37042725"/>
        <a:ext cx="11772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218</xdr:row>
      <xdr:rowOff>95250</xdr:rowOff>
    </xdr:from>
    <xdr:to>
      <xdr:col>9</xdr:col>
      <xdr:colOff>57150</xdr:colOff>
      <xdr:row>243</xdr:row>
      <xdr:rowOff>19050</xdr:rowOff>
    </xdr:to>
    <xdr:graphicFrame>
      <xdr:nvGraphicFramePr>
        <xdr:cNvPr id="3" name="Chart 3"/>
        <xdr:cNvGraphicFramePr/>
      </xdr:nvGraphicFramePr>
      <xdr:xfrm>
        <a:off x="342900" y="47405925"/>
        <a:ext cx="11668125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253</xdr:row>
      <xdr:rowOff>19050</xdr:rowOff>
    </xdr:from>
    <xdr:to>
      <xdr:col>6</xdr:col>
      <xdr:colOff>1409700</xdr:colOff>
      <xdr:row>265</xdr:row>
      <xdr:rowOff>85725</xdr:rowOff>
    </xdr:to>
    <xdr:graphicFrame>
      <xdr:nvGraphicFramePr>
        <xdr:cNvPr id="4" name="Chart 4"/>
        <xdr:cNvGraphicFramePr/>
      </xdr:nvGraphicFramePr>
      <xdr:xfrm>
        <a:off x="266700" y="54949725"/>
        <a:ext cx="1000125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30</xdr:row>
      <xdr:rowOff>114300</xdr:rowOff>
    </xdr:from>
    <xdr:to>
      <xdr:col>5</xdr:col>
      <xdr:colOff>923925</xdr:colOff>
      <xdr:row>45</xdr:row>
      <xdr:rowOff>104775</xdr:rowOff>
    </xdr:to>
    <xdr:graphicFrame>
      <xdr:nvGraphicFramePr>
        <xdr:cNvPr id="5" name="Chart 5"/>
        <xdr:cNvGraphicFramePr/>
      </xdr:nvGraphicFramePr>
      <xdr:xfrm>
        <a:off x="152400" y="8705850"/>
        <a:ext cx="851535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48</xdr:row>
      <xdr:rowOff>76200</xdr:rowOff>
    </xdr:from>
    <xdr:to>
      <xdr:col>2</xdr:col>
      <xdr:colOff>1295400</xdr:colOff>
      <xdr:row>56</xdr:row>
      <xdr:rowOff>28575</xdr:rowOff>
    </xdr:to>
    <xdr:graphicFrame>
      <xdr:nvGraphicFramePr>
        <xdr:cNvPr id="6" name="Chart 6"/>
        <xdr:cNvGraphicFramePr/>
      </xdr:nvGraphicFramePr>
      <xdr:xfrm>
        <a:off x="219075" y="13268325"/>
        <a:ext cx="5172075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228600</xdr:colOff>
      <xdr:row>48</xdr:row>
      <xdr:rowOff>114300</xdr:rowOff>
    </xdr:from>
    <xdr:to>
      <xdr:col>6</xdr:col>
      <xdr:colOff>1819275</xdr:colOff>
      <xdr:row>57</xdr:row>
      <xdr:rowOff>19050</xdr:rowOff>
    </xdr:to>
    <xdr:graphicFrame>
      <xdr:nvGraphicFramePr>
        <xdr:cNvPr id="7" name="Chart 7"/>
        <xdr:cNvGraphicFramePr/>
      </xdr:nvGraphicFramePr>
      <xdr:xfrm>
        <a:off x="5743575" y="13239750"/>
        <a:ext cx="4933950" cy="167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58</xdr:row>
      <xdr:rowOff>57150</xdr:rowOff>
    </xdr:from>
    <xdr:to>
      <xdr:col>2</xdr:col>
      <xdr:colOff>1314450</xdr:colOff>
      <xdr:row>67</xdr:row>
      <xdr:rowOff>114300</xdr:rowOff>
    </xdr:to>
    <xdr:graphicFrame>
      <xdr:nvGraphicFramePr>
        <xdr:cNvPr id="8" name="Chart 8"/>
        <xdr:cNvGraphicFramePr/>
      </xdr:nvGraphicFramePr>
      <xdr:xfrm>
        <a:off x="133350" y="15316200"/>
        <a:ext cx="5276850" cy="171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276225</xdr:colOff>
      <xdr:row>58</xdr:row>
      <xdr:rowOff>66675</xdr:rowOff>
    </xdr:from>
    <xdr:to>
      <xdr:col>6</xdr:col>
      <xdr:colOff>1809750</xdr:colOff>
      <xdr:row>67</xdr:row>
      <xdr:rowOff>247650</xdr:rowOff>
    </xdr:to>
    <xdr:graphicFrame>
      <xdr:nvGraphicFramePr>
        <xdr:cNvPr id="9" name="Chart 9"/>
        <xdr:cNvGraphicFramePr/>
      </xdr:nvGraphicFramePr>
      <xdr:xfrm>
        <a:off x="5791200" y="15268575"/>
        <a:ext cx="4876800" cy="1790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666750</xdr:colOff>
      <xdr:row>87</xdr:row>
      <xdr:rowOff>133350</xdr:rowOff>
    </xdr:from>
    <xdr:to>
      <xdr:col>2</xdr:col>
      <xdr:colOff>1323975</xdr:colOff>
      <xdr:row>98</xdr:row>
      <xdr:rowOff>19050</xdr:rowOff>
    </xdr:to>
    <xdr:graphicFrame>
      <xdr:nvGraphicFramePr>
        <xdr:cNvPr id="10" name="Chart 10"/>
        <xdr:cNvGraphicFramePr/>
      </xdr:nvGraphicFramePr>
      <xdr:xfrm>
        <a:off x="666750" y="20602575"/>
        <a:ext cx="4752975" cy="1704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200025</xdr:colOff>
      <xdr:row>87</xdr:row>
      <xdr:rowOff>85725</xdr:rowOff>
    </xdr:from>
    <xdr:to>
      <xdr:col>6</xdr:col>
      <xdr:colOff>1828800</xdr:colOff>
      <xdr:row>98</xdr:row>
      <xdr:rowOff>142875</xdr:rowOff>
    </xdr:to>
    <xdr:graphicFrame>
      <xdr:nvGraphicFramePr>
        <xdr:cNvPr id="11" name="Chart 11"/>
        <xdr:cNvGraphicFramePr/>
      </xdr:nvGraphicFramePr>
      <xdr:xfrm>
        <a:off x="5715000" y="20421600"/>
        <a:ext cx="4972050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390525</xdr:colOff>
      <xdr:row>87</xdr:row>
      <xdr:rowOff>95250</xdr:rowOff>
    </xdr:from>
    <xdr:to>
      <xdr:col>14</xdr:col>
      <xdr:colOff>1009650</xdr:colOff>
      <xdr:row>98</xdr:row>
      <xdr:rowOff>295275</xdr:rowOff>
    </xdr:to>
    <xdr:graphicFrame>
      <xdr:nvGraphicFramePr>
        <xdr:cNvPr id="12" name="Chart 12"/>
        <xdr:cNvGraphicFramePr/>
      </xdr:nvGraphicFramePr>
      <xdr:xfrm>
        <a:off x="11734800" y="20431125"/>
        <a:ext cx="4648200" cy="2133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1438275</xdr:colOff>
      <xdr:row>87</xdr:row>
      <xdr:rowOff>133350</xdr:rowOff>
    </xdr:from>
    <xdr:to>
      <xdr:col>22</xdr:col>
      <xdr:colOff>247650</xdr:colOff>
      <xdr:row>98</xdr:row>
      <xdr:rowOff>276225</xdr:rowOff>
    </xdr:to>
    <xdr:graphicFrame>
      <xdr:nvGraphicFramePr>
        <xdr:cNvPr id="13" name="Chart 13"/>
        <xdr:cNvGraphicFramePr/>
      </xdr:nvGraphicFramePr>
      <xdr:xfrm>
        <a:off x="16811625" y="20469225"/>
        <a:ext cx="4895850" cy="2076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104775</xdr:colOff>
      <xdr:row>119</xdr:row>
      <xdr:rowOff>47625</xdr:rowOff>
    </xdr:from>
    <xdr:to>
      <xdr:col>2</xdr:col>
      <xdr:colOff>1295400</xdr:colOff>
      <xdr:row>130</xdr:row>
      <xdr:rowOff>123825</xdr:rowOff>
    </xdr:to>
    <xdr:graphicFrame>
      <xdr:nvGraphicFramePr>
        <xdr:cNvPr id="14" name="Chart 14"/>
        <xdr:cNvGraphicFramePr/>
      </xdr:nvGraphicFramePr>
      <xdr:xfrm>
        <a:off x="104775" y="26184225"/>
        <a:ext cx="5286375" cy="2066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142875</xdr:colOff>
      <xdr:row>119</xdr:row>
      <xdr:rowOff>161925</xdr:rowOff>
    </xdr:from>
    <xdr:to>
      <xdr:col>7</xdr:col>
      <xdr:colOff>409575</xdr:colOff>
      <xdr:row>130</xdr:row>
      <xdr:rowOff>247650</xdr:rowOff>
    </xdr:to>
    <xdr:graphicFrame>
      <xdr:nvGraphicFramePr>
        <xdr:cNvPr id="15" name="Chart 15"/>
        <xdr:cNvGraphicFramePr/>
      </xdr:nvGraphicFramePr>
      <xdr:xfrm>
        <a:off x="5657850" y="26250900"/>
        <a:ext cx="5486400" cy="2019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228600</xdr:colOff>
      <xdr:row>119</xdr:row>
      <xdr:rowOff>66675</xdr:rowOff>
    </xdr:from>
    <xdr:to>
      <xdr:col>14</xdr:col>
      <xdr:colOff>1743075</xdr:colOff>
      <xdr:row>130</xdr:row>
      <xdr:rowOff>247650</xdr:rowOff>
    </xdr:to>
    <xdr:graphicFrame>
      <xdr:nvGraphicFramePr>
        <xdr:cNvPr id="16" name="Chart 16"/>
        <xdr:cNvGraphicFramePr/>
      </xdr:nvGraphicFramePr>
      <xdr:xfrm>
        <a:off x="11572875" y="26155650"/>
        <a:ext cx="5543550" cy="2114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123825</xdr:colOff>
      <xdr:row>119</xdr:row>
      <xdr:rowOff>85725</xdr:rowOff>
    </xdr:from>
    <xdr:to>
      <xdr:col>23</xdr:col>
      <xdr:colOff>409575</xdr:colOff>
      <xdr:row>130</xdr:row>
      <xdr:rowOff>247650</xdr:rowOff>
    </xdr:to>
    <xdr:graphicFrame>
      <xdr:nvGraphicFramePr>
        <xdr:cNvPr id="17" name="Chart 17"/>
        <xdr:cNvGraphicFramePr/>
      </xdr:nvGraphicFramePr>
      <xdr:xfrm>
        <a:off x="17316450" y="26174700"/>
        <a:ext cx="5162550" cy="2095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504825</xdr:colOff>
      <xdr:row>69</xdr:row>
      <xdr:rowOff>66675</xdr:rowOff>
    </xdr:from>
    <xdr:to>
      <xdr:col>6</xdr:col>
      <xdr:colOff>1695450</xdr:colOff>
      <xdr:row>84</xdr:row>
      <xdr:rowOff>95250</xdr:rowOff>
    </xdr:to>
    <xdr:graphicFrame>
      <xdr:nvGraphicFramePr>
        <xdr:cNvPr id="18" name="Chart 18"/>
        <xdr:cNvGraphicFramePr/>
      </xdr:nvGraphicFramePr>
      <xdr:xfrm>
        <a:off x="504825" y="17411700"/>
        <a:ext cx="10048875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171450</xdr:colOff>
      <xdr:row>100</xdr:row>
      <xdr:rowOff>57150</xdr:rowOff>
    </xdr:from>
    <xdr:to>
      <xdr:col>6</xdr:col>
      <xdr:colOff>1781175</xdr:colOff>
      <xdr:row>115</xdr:row>
      <xdr:rowOff>95250</xdr:rowOff>
    </xdr:to>
    <xdr:graphicFrame>
      <xdr:nvGraphicFramePr>
        <xdr:cNvPr id="19" name="Chart 19"/>
        <xdr:cNvGraphicFramePr/>
      </xdr:nvGraphicFramePr>
      <xdr:xfrm>
        <a:off x="171450" y="23155275"/>
        <a:ext cx="10467975" cy="2667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2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43.140625" style="3" customWidth="1"/>
    <col min="2" max="2" width="18.28125" style="3" customWidth="1"/>
    <col min="3" max="3" width="21.28125" style="3" customWidth="1"/>
    <col min="4" max="4" width="15.8515625" style="3" bestFit="1" customWidth="1"/>
    <col min="5" max="5" width="17.57421875" style="3" bestFit="1" customWidth="1"/>
    <col min="6" max="6" width="16.7109375" style="3" customWidth="1"/>
    <col min="7" max="7" width="28.140625" style="3" bestFit="1" customWidth="1"/>
    <col min="8" max="9" width="9.140625" style="3" customWidth="1"/>
    <col min="10" max="10" width="9.28125" style="3" bestFit="1" customWidth="1"/>
    <col min="11" max="11" width="14.57421875" style="3" customWidth="1"/>
    <col min="12" max="14" width="9.140625" style="3" customWidth="1"/>
    <col min="15" max="15" width="27.28125" style="3" bestFit="1" customWidth="1"/>
    <col min="16" max="16384" width="9.140625" style="3" customWidth="1"/>
  </cols>
  <sheetData>
    <row r="2" spans="1:8" ht="23.25">
      <c r="A2" s="1" t="s">
        <v>28</v>
      </c>
      <c r="B2" s="2"/>
      <c r="C2" s="2"/>
      <c r="D2" s="2"/>
      <c r="E2" s="2"/>
      <c r="F2" s="2"/>
      <c r="G2" s="2"/>
      <c r="H2" s="2"/>
    </row>
    <row r="4" spans="1:8" ht="23.25">
      <c r="A4" s="4" t="s">
        <v>27</v>
      </c>
      <c r="B4" s="2"/>
      <c r="C4" s="2"/>
      <c r="D4" s="2"/>
      <c r="E4" s="2"/>
      <c r="F4" s="2"/>
      <c r="G4" s="2"/>
      <c r="H4" s="2"/>
    </row>
    <row r="6" spans="7:8" ht="24" thickBot="1">
      <c r="G6" s="2"/>
      <c r="H6" s="2"/>
    </row>
    <row r="7" spans="1:6" ht="24" thickBot="1">
      <c r="A7" s="5" t="s">
        <v>0</v>
      </c>
      <c r="B7" s="6" t="s">
        <v>22</v>
      </c>
      <c r="C7" s="6" t="s">
        <v>23</v>
      </c>
      <c r="D7" s="6" t="s">
        <v>24</v>
      </c>
      <c r="E7" s="7" t="s">
        <v>25</v>
      </c>
      <c r="F7" s="7" t="s">
        <v>26</v>
      </c>
    </row>
    <row r="8" spans="2:6" ht="24" thickBot="1">
      <c r="B8" s="8" t="s">
        <v>20</v>
      </c>
      <c r="C8" s="8" t="s">
        <v>20</v>
      </c>
      <c r="D8" s="8" t="s">
        <v>20</v>
      </c>
      <c r="E8" s="8" t="s">
        <v>20</v>
      </c>
      <c r="F8" s="3" t="s">
        <v>11</v>
      </c>
    </row>
    <row r="9" spans="1:6" ht="24" thickBot="1">
      <c r="A9" s="9" t="s">
        <v>1</v>
      </c>
      <c r="B9" s="10">
        <f>SUM(B10:B12)</f>
        <v>4689.13</v>
      </c>
      <c r="C9" s="10">
        <f>SUM(C10:C12)</f>
        <v>1006.95</v>
      </c>
      <c r="D9" s="10">
        <f>SUM(D10:D12)</f>
        <v>3682.2</v>
      </c>
      <c r="E9" s="10">
        <f>SUM(E10:E12)</f>
        <v>2235.6499999999996</v>
      </c>
      <c r="F9" s="11">
        <f>E9/B9</f>
        <v>0.47677287684495834</v>
      </c>
    </row>
    <row r="10" spans="1:6" ht="23.25">
      <c r="A10" s="12" t="s">
        <v>2</v>
      </c>
      <c r="B10" s="13">
        <v>1414.7</v>
      </c>
      <c r="C10" s="14">
        <v>107.11</v>
      </c>
      <c r="D10" s="14">
        <v>1307.6</v>
      </c>
      <c r="E10" s="15">
        <v>1270.1</v>
      </c>
      <c r="F10" s="13"/>
    </row>
    <row r="11" spans="1:5" ht="23.25">
      <c r="A11" s="16" t="s">
        <v>13</v>
      </c>
      <c r="B11" s="13">
        <v>818.36</v>
      </c>
      <c r="C11" s="17">
        <v>0</v>
      </c>
      <c r="D11" s="17">
        <v>818.36</v>
      </c>
      <c r="E11" s="18">
        <v>48.33</v>
      </c>
    </row>
    <row r="12" spans="1:5" ht="24" thickBot="1">
      <c r="A12" s="19" t="s">
        <v>14</v>
      </c>
      <c r="B12" s="13">
        <v>2456.07</v>
      </c>
      <c r="C12" s="20">
        <v>899.84</v>
      </c>
      <c r="D12" s="20">
        <v>1556.24</v>
      </c>
      <c r="E12" s="21">
        <v>917.22</v>
      </c>
    </row>
    <row r="13" spans="1:6" ht="24" thickBot="1">
      <c r="A13" s="22" t="s">
        <v>15</v>
      </c>
      <c r="B13" s="10">
        <f>SUM(B14:B17)</f>
        <v>1494.25</v>
      </c>
      <c r="C13" s="23">
        <f>SUM(C14:C17)</f>
        <v>320.55999999999995</v>
      </c>
      <c r="D13" s="23">
        <f>SUM(D14:D17)</f>
        <v>1173.68</v>
      </c>
      <c r="E13" s="24">
        <f>SUM(E14:E17)</f>
        <v>808.41</v>
      </c>
      <c r="F13" s="11">
        <f>E13/B13</f>
        <v>0.5410138865651665</v>
      </c>
    </row>
    <row r="14" spans="1:5" ht="23.25">
      <c r="A14" s="12" t="s">
        <v>3</v>
      </c>
      <c r="B14" s="13">
        <v>1028</v>
      </c>
      <c r="C14" s="14">
        <v>241.26</v>
      </c>
      <c r="D14" s="14">
        <v>786.72</v>
      </c>
      <c r="E14" s="15">
        <v>483.31</v>
      </c>
    </row>
    <row r="15" spans="1:5" ht="23.25">
      <c r="A15" s="16" t="s">
        <v>4</v>
      </c>
      <c r="B15" s="13">
        <v>318.43</v>
      </c>
      <c r="C15" s="17">
        <v>22.59</v>
      </c>
      <c r="D15" s="17">
        <v>295.84</v>
      </c>
      <c r="E15" s="18">
        <v>237.35</v>
      </c>
    </row>
    <row r="16" spans="1:5" ht="23.25">
      <c r="A16" s="16" t="s">
        <v>16</v>
      </c>
      <c r="B16" s="13">
        <v>66.51</v>
      </c>
      <c r="C16" s="17">
        <v>32.82</v>
      </c>
      <c r="D16" s="17">
        <v>33.69</v>
      </c>
      <c r="E16" s="18">
        <v>50.54</v>
      </c>
    </row>
    <row r="17" spans="1:5" ht="24" thickBot="1">
      <c r="A17" s="19" t="s">
        <v>17</v>
      </c>
      <c r="B17" s="13">
        <v>81.31</v>
      </c>
      <c r="C17" s="20">
        <v>23.89</v>
      </c>
      <c r="D17" s="20">
        <v>57.43</v>
      </c>
      <c r="E17" s="21">
        <v>37.21</v>
      </c>
    </row>
    <row r="18" spans="1:6" ht="24" thickBot="1">
      <c r="A18" s="22" t="s">
        <v>5</v>
      </c>
      <c r="B18" s="10">
        <f>SUM(B19:B21)</f>
        <v>2776.74</v>
      </c>
      <c r="C18" s="23">
        <f>SUM(C19:C21)</f>
        <v>1560.12</v>
      </c>
      <c r="D18" s="23">
        <f>SUM(D19:D21)</f>
        <v>1216.62</v>
      </c>
      <c r="E18" s="24">
        <f>SUM(E19:E21)</f>
        <v>960.73</v>
      </c>
      <c r="F18" s="11">
        <f>E18/B18</f>
        <v>0.3459920626346003</v>
      </c>
    </row>
    <row r="19" spans="1:5" ht="23.25">
      <c r="A19" s="12" t="s">
        <v>18</v>
      </c>
      <c r="B19" s="13">
        <v>788.2</v>
      </c>
      <c r="C19" s="14">
        <v>337.57</v>
      </c>
      <c r="D19" s="14">
        <v>450.63</v>
      </c>
      <c r="E19" s="15">
        <v>572.97</v>
      </c>
    </row>
    <row r="20" spans="1:5" ht="23.25">
      <c r="A20" s="16" t="s">
        <v>6</v>
      </c>
      <c r="B20" s="13">
        <v>596.9</v>
      </c>
      <c r="C20" s="17">
        <v>343.78</v>
      </c>
      <c r="D20" s="17">
        <v>253.12</v>
      </c>
      <c r="E20" s="18">
        <v>355.36</v>
      </c>
    </row>
    <row r="21" spans="1:5" ht="24" thickBot="1">
      <c r="A21" s="19" t="s">
        <v>7</v>
      </c>
      <c r="B21" s="13">
        <v>1391.64</v>
      </c>
      <c r="C21" s="20">
        <v>878.77</v>
      </c>
      <c r="D21" s="20">
        <v>512.87</v>
      </c>
      <c r="E21" s="21">
        <v>32.4</v>
      </c>
    </row>
    <row r="22" spans="1:6" ht="24" thickBot="1">
      <c r="A22" s="22" t="s">
        <v>8</v>
      </c>
      <c r="B22" s="10">
        <f>SUM(B23:B25)</f>
        <v>697.71</v>
      </c>
      <c r="C22" s="23">
        <f>SUM(C23:C25)</f>
        <v>109.72</v>
      </c>
      <c r="D22" s="23">
        <f>SUM(D23:D25)</f>
        <v>588.25</v>
      </c>
      <c r="E22" s="24">
        <f>SUM(E23:E25)</f>
        <v>255.3</v>
      </c>
      <c r="F22" s="11">
        <f>E22/B22</f>
        <v>0.3659113385217354</v>
      </c>
    </row>
    <row r="23" spans="1:5" ht="23.25">
      <c r="A23" s="12" t="s">
        <v>9</v>
      </c>
      <c r="B23" s="13">
        <v>112.55</v>
      </c>
      <c r="C23" s="14">
        <v>17.29</v>
      </c>
      <c r="D23" s="14">
        <v>95.52</v>
      </c>
      <c r="E23" s="15">
        <v>84.9</v>
      </c>
    </row>
    <row r="24" spans="1:5" ht="23.25">
      <c r="A24" s="16" t="s">
        <v>19</v>
      </c>
      <c r="B24" s="13">
        <v>143.73</v>
      </c>
      <c r="C24" s="17">
        <v>11.57</v>
      </c>
      <c r="D24" s="17">
        <v>132.16</v>
      </c>
      <c r="E24" s="18">
        <v>10.02</v>
      </c>
    </row>
    <row r="25" spans="1:5" ht="24" thickBot="1">
      <c r="A25" s="25" t="s">
        <v>12</v>
      </c>
      <c r="B25" s="13">
        <v>441.43</v>
      </c>
      <c r="C25" s="20">
        <v>80.86</v>
      </c>
      <c r="D25" s="20">
        <v>360.57</v>
      </c>
      <c r="E25" s="21">
        <v>160.38</v>
      </c>
    </row>
    <row r="26" spans="1:6" ht="24" thickBot="1">
      <c r="A26" s="26" t="s">
        <v>10</v>
      </c>
      <c r="B26" s="27">
        <f>SUM(B9,B13,B18,B22)</f>
        <v>9657.829999999998</v>
      </c>
      <c r="C26" s="27">
        <f>SUM(C9,C13,C18,C22)</f>
        <v>2997.35</v>
      </c>
      <c r="D26" s="27">
        <f>SUM(D9,D13,D18,D22)</f>
        <v>6660.75</v>
      </c>
      <c r="E26" s="27">
        <f>SUM(E9,E13,E18,E22)</f>
        <v>4260.089999999999</v>
      </c>
      <c r="F26" s="11">
        <f>E26/B26</f>
        <v>0.4411021937640236</v>
      </c>
    </row>
    <row r="27" spans="1:2" ht="23.25">
      <c r="A27" s="28"/>
      <c r="B27" s="13">
        <f>B22+B18+B13+B9</f>
        <v>9657.83</v>
      </c>
    </row>
    <row r="28" ht="23.25">
      <c r="A28" s="28" t="s">
        <v>21</v>
      </c>
    </row>
    <row r="30" spans="1:3" ht="23.25">
      <c r="A30"/>
      <c r="B30"/>
      <c r="C30"/>
    </row>
    <row r="31" spans="1:3" ht="23.25">
      <c r="A31"/>
      <c r="B31"/>
      <c r="C31"/>
    </row>
    <row r="32" spans="1:3" ht="23.25">
      <c r="A32"/>
      <c r="B32"/>
      <c r="C32"/>
    </row>
    <row r="33" spans="1:3" ht="23.25">
      <c r="A33"/>
      <c r="B33"/>
      <c r="C33"/>
    </row>
    <row r="34" spans="1:3" ht="23.25">
      <c r="A34"/>
      <c r="B34"/>
      <c r="C34"/>
    </row>
    <row r="35" spans="1:3" ht="23.25">
      <c r="A35"/>
      <c r="B35"/>
      <c r="C35"/>
    </row>
    <row r="36" spans="1:3" ht="23.25">
      <c r="A36"/>
      <c r="B36"/>
      <c r="C36"/>
    </row>
    <row r="37" spans="1:3" ht="23.25">
      <c r="A37"/>
      <c r="B37"/>
      <c r="C37"/>
    </row>
    <row r="38" spans="1:3" ht="23.25">
      <c r="A38"/>
      <c r="B38"/>
      <c r="C38"/>
    </row>
    <row r="39" spans="1:3" ht="23.25">
      <c r="A39"/>
      <c r="B39"/>
      <c r="C39"/>
    </row>
    <row r="47" spans="8:16" ht="23.25">
      <c r="H47"/>
      <c r="P47" s="17"/>
    </row>
    <row r="48" ht="23.25">
      <c r="P48" s="20"/>
    </row>
    <row r="86" spans="1:19" ht="23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118" spans="1:22" ht="23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23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33" spans="1:2" ht="23.25">
      <c r="A133"/>
      <c r="B133"/>
    </row>
    <row r="134" spans="1:7" ht="23.25">
      <c r="A134"/>
      <c r="B134"/>
      <c r="C134"/>
      <c r="G134" s="13"/>
    </row>
    <row r="135" spans="1:3" ht="23.25">
      <c r="A135"/>
      <c r="B135"/>
      <c r="C135"/>
    </row>
    <row r="136" spans="1:3" ht="23.25">
      <c r="A136"/>
      <c r="B136"/>
      <c r="C136"/>
    </row>
    <row r="137" spans="1:3" ht="23.25">
      <c r="A137"/>
      <c r="B137"/>
      <c r="C137"/>
    </row>
    <row r="138" spans="1:7" ht="23.25">
      <c r="A138"/>
      <c r="B138"/>
      <c r="C138"/>
      <c r="G138" s="13"/>
    </row>
    <row r="139" spans="1:3" ht="23.25">
      <c r="A139"/>
      <c r="B139"/>
      <c r="C139"/>
    </row>
    <row r="140" ht="23.25">
      <c r="C140"/>
    </row>
    <row r="164" ht="20.25" customHeight="1"/>
    <row r="166" ht="23.25">
      <c r="A166" s="3" t="s">
        <v>29</v>
      </c>
    </row>
    <row r="167" spans="1:2" ht="23.25">
      <c r="A167" s="29" t="s">
        <v>30</v>
      </c>
      <c r="B167" s="29" t="s">
        <v>11</v>
      </c>
    </row>
    <row r="168" spans="1:2" ht="23.25">
      <c r="A168" s="3" t="s">
        <v>31</v>
      </c>
      <c r="B168" s="3">
        <v>15</v>
      </c>
    </row>
    <row r="169" spans="1:2" ht="23.25">
      <c r="A169" s="3" t="s">
        <v>14</v>
      </c>
      <c r="B169" s="3">
        <v>25</v>
      </c>
    </row>
    <row r="170" spans="1:2" ht="23.25">
      <c r="A170" s="3" t="s">
        <v>32</v>
      </c>
      <c r="B170" s="3">
        <v>14</v>
      </c>
    </row>
    <row r="171" spans="1:2" ht="23.25">
      <c r="A171" s="3" t="s">
        <v>13</v>
      </c>
      <c r="B171" s="3">
        <v>9</v>
      </c>
    </row>
    <row r="172" spans="1:2" ht="23.25">
      <c r="A172" s="3" t="s">
        <v>7</v>
      </c>
      <c r="B172" s="3">
        <v>14</v>
      </c>
    </row>
    <row r="173" spans="1:2" ht="23.25">
      <c r="A173" s="3" t="s">
        <v>3</v>
      </c>
      <c r="B173" s="3">
        <v>11</v>
      </c>
    </row>
    <row r="174" spans="1:2" ht="23.25">
      <c r="A174" s="3" t="s">
        <v>4</v>
      </c>
      <c r="B174" s="3">
        <v>3</v>
      </c>
    </row>
    <row r="175" spans="1:2" ht="23.25">
      <c r="A175" s="3" t="s">
        <v>33</v>
      </c>
      <c r="B175" s="3">
        <v>9</v>
      </c>
    </row>
    <row r="176" spans="1:2" ht="23.25">
      <c r="A176" s="3" t="s">
        <v>34</v>
      </c>
      <c r="B176" s="3">
        <f>SUM(B168:B175)</f>
        <v>100</v>
      </c>
    </row>
    <row r="195" ht="23.25">
      <c r="A195" s="3" t="s">
        <v>35</v>
      </c>
    </row>
    <row r="196" ht="24" thickBot="1"/>
    <row r="197" spans="1:2" ht="24" thickBot="1">
      <c r="A197" s="30" t="s">
        <v>36</v>
      </c>
      <c r="B197" s="8" t="s">
        <v>11</v>
      </c>
    </row>
    <row r="198" spans="1:3" ht="24" thickBot="1">
      <c r="A198" s="31" t="s">
        <v>37</v>
      </c>
      <c r="B198" s="32">
        <v>0.14</v>
      </c>
      <c r="C198" s="33"/>
    </row>
    <row r="199" spans="1:3" ht="23.25">
      <c r="A199" s="34" t="s">
        <v>38</v>
      </c>
      <c r="B199" s="32">
        <v>0.03</v>
      </c>
      <c r="C199" s="33"/>
    </row>
    <row r="200" spans="1:3" ht="23.25">
      <c r="A200" s="34" t="s">
        <v>39</v>
      </c>
      <c r="B200" s="35">
        <v>0.13</v>
      </c>
      <c r="C200" s="36"/>
    </row>
    <row r="201" spans="1:3" ht="23.25">
      <c r="A201" s="34" t="s">
        <v>40</v>
      </c>
      <c r="B201" s="35">
        <v>0.1</v>
      </c>
      <c r="C201" s="36"/>
    </row>
    <row r="202" spans="1:3" ht="23.25">
      <c r="A202" s="34" t="s">
        <v>41</v>
      </c>
      <c r="B202" s="35">
        <v>0.09</v>
      </c>
      <c r="C202" s="36"/>
    </row>
    <row r="203" spans="1:3" ht="23.25">
      <c r="A203" s="34" t="s">
        <v>42</v>
      </c>
      <c r="B203" s="35">
        <v>0.1</v>
      </c>
      <c r="C203" s="36"/>
    </row>
    <row r="204" spans="1:3" ht="23.25">
      <c r="A204" s="34" t="s">
        <v>43</v>
      </c>
      <c r="B204" s="35">
        <v>0.06</v>
      </c>
      <c r="C204" s="36"/>
    </row>
    <row r="205" spans="1:3" ht="23.25">
      <c r="A205" s="34" t="s">
        <v>44</v>
      </c>
      <c r="B205" s="35">
        <v>0.05</v>
      </c>
      <c r="C205" s="36"/>
    </row>
    <row r="206" spans="1:3" ht="23.25">
      <c r="A206" s="34" t="s">
        <v>45</v>
      </c>
      <c r="B206" s="35">
        <v>0.06</v>
      </c>
      <c r="C206" s="36"/>
    </row>
    <row r="207" spans="1:3" ht="23.25">
      <c r="A207" s="34" t="s">
        <v>46</v>
      </c>
      <c r="B207" s="35">
        <v>0.01</v>
      </c>
      <c r="C207" s="36"/>
    </row>
    <row r="208" spans="1:3" ht="23.25">
      <c r="A208" s="34" t="s">
        <v>47</v>
      </c>
      <c r="B208" s="35">
        <v>0.1</v>
      </c>
      <c r="C208" s="36"/>
    </row>
    <row r="209" spans="1:3" ht="23.25">
      <c r="A209" s="34" t="s">
        <v>48</v>
      </c>
      <c r="B209" s="35">
        <v>0.01</v>
      </c>
      <c r="C209" s="36"/>
    </row>
    <row r="210" spans="1:3" ht="23.25">
      <c r="A210" s="34" t="s">
        <v>49</v>
      </c>
      <c r="B210" s="35">
        <v>0.01</v>
      </c>
      <c r="C210" s="36"/>
    </row>
    <row r="211" spans="1:3" ht="23.25">
      <c r="A211" s="34" t="s">
        <v>50</v>
      </c>
      <c r="B211" s="35">
        <v>0.03</v>
      </c>
      <c r="C211" s="36"/>
    </row>
    <row r="212" spans="1:3" ht="23.25">
      <c r="A212" s="34" t="s">
        <v>51</v>
      </c>
      <c r="B212" s="35">
        <v>0.02</v>
      </c>
      <c r="C212" s="36"/>
    </row>
    <row r="213" spans="1:3" ht="23.25">
      <c r="A213" s="34" t="s">
        <v>52</v>
      </c>
      <c r="B213" s="35">
        <v>0.02</v>
      </c>
      <c r="C213" s="36"/>
    </row>
    <row r="214" spans="1:3" ht="23.25">
      <c r="A214" s="34" t="s">
        <v>53</v>
      </c>
      <c r="B214" s="35">
        <v>0.01</v>
      </c>
      <c r="C214" s="36"/>
    </row>
    <row r="215" spans="1:3" ht="23.25">
      <c r="A215" s="34" t="s">
        <v>54</v>
      </c>
      <c r="B215" s="35">
        <v>0.01</v>
      </c>
      <c r="C215" s="36"/>
    </row>
    <row r="216" spans="1:3" ht="23.25">
      <c r="A216" s="34" t="s">
        <v>55</v>
      </c>
      <c r="B216" s="35">
        <v>0.01</v>
      </c>
      <c r="C216" s="36"/>
    </row>
    <row r="217" spans="1:3" ht="24" thickBot="1">
      <c r="A217" s="37" t="s">
        <v>56</v>
      </c>
      <c r="B217" s="38">
        <v>0.01</v>
      </c>
      <c r="C217" s="36"/>
    </row>
    <row r="218" spans="1:3" ht="23.25">
      <c r="A218" s="39"/>
      <c r="B218" s="36">
        <f>SUM(B198:B217)</f>
        <v>1</v>
      </c>
      <c r="C218" s="36"/>
    </row>
    <row r="229" ht="23.25">
      <c r="B229" s="40"/>
    </row>
    <row r="230" spans="2:3" ht="23.25">
      <c r="B230" s="41"/>
      <c r="C230" s="42"/>
    </row>
    <row r="231" spans="2:3" ht="23.25">
      <c r="B231" s="41"/>
      <c r="C231" s="42"/>
    </row>
    <row r="232" spans="2:3" ht="23.25">
      <c r="B232" s="41"/>
      <c r="C232" s="42"/>
    </row>
    <row r="233" spans="2:3" ht="23.25">
      <c r="B233" s="41"/>
      <c r="C233" s="42"/>
    </row>
    <row r="234" spans="2:3" ht="23.25">
      <c r="B234" s="11"/>
      <c r="C234" s="11"/>
    </row>
    <row r="235" ht="23.25">
      <c r="C235" s="11"/>
    </row>
    <row r="246" ht="23.25">
      <c r="A246" s="3" t="s">
        <v>57</v>
      </c>
    </row>
    <row r="248" ht="23.25">
      <c r="B248" s="40" t="s">
        <v>11</v>
      </c>
    </row>
    <row r="249" spans="1:3" ht="23.25">
      <c r="A249" s="3" t="s">
        <v>58</v>
      </c>
      <c r="B249" s="41">
        <v>47.68</v>
      </c>
      <c r="C249" s="42"/>
    </row>
    <row r="250" spans="1:3" ht="23.25">
      <c r="A250" s="3" t="s">
        <v>59</v>
      </c>
      <c r="B250" s="41">
        <v>54.1</v>
      </c>
      <c r="C250" s="42"/>
    </row>
    <row r="251" spans="1:3" ht="23.25">
      <c r="A251" s="3" t="s">
        <v>60</v>
      </c>
      <c r="B251" s="41">
        <v>34.6</v>
      </c>
      <c r="C251" s="42"/>
    </row>
    <row r="252" spans="1:3" ht="23.25">
      <c r="A252" s="3" t="s">
        <v>61</v>
      </c>
      <c r="B252" s="41">
        <v>36.59</v>
      </c>
      <c r="C252" s="4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2011-12-02T09:34:11Z</dcterms:created>
  <dcterms:modified xsi:type="dcterms:W3CDTF">2011-12-02T09:42:39Z</dcterms:modified>
  <cp:category/>
  <cp:version/>
  <cp:contentType/>
  <cp:contentStatus/>
</cp:coreProperties>
</file>