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<sst xmlns="http://schemas.openxmlformats.org/spreadsheetml/2006/main" count="75" uniqueCount="64">
  <si>
    <t>القطاع</t>
  </si>
  <si>
    <t>المجموع</t>
  </si>
  <si>
    <t>البنى التحتية الأساسية</t>
  </si>
  <si>
    <t>الكهرباء</t>
  </si>
  <si>
    <t>القطاعات الإجتماعية والإقتصادية</t>
  </si>
  <si>
    <t>التعليم</t>
  </si>
  <si>
    <t>الصحة العامة</t>
  </si>
  <si>
    <t>الخدمات الأساسية</t>
  </si>
  <si>
    <t>الصرف الصحي</t>
  </si>
  <si>
    <t>النفايات الصلبة</t>
  </si>
  <si>
    <t>القطاعات المنتجة والخدمات الأخرى</t>
  </si>
  <si>
    <t>الزراعة والري</t>
  </si>
  <si>
    <t>قطاعات أخرى</t>
  </si>
  <si>
    <t>المجموع الإجمالي</t>
  </si>
  <si>
    <t>توزيـع العقـود على مجموعـات القطـاعات الرئيسـيّـة</t>
  </si>
  <si>
    <t>الكهربـاء</t>
  </si>
  <si>
    <t>القطاعات</t>
  </si>
  <si>
    <t>%</t>
  </si>
  <si>
    <t>الصندوق العربي للإنماء الإقتصادي والإجتماعي</t>
  </si>
  <si>
    <t>تمويل مختلف</t>
  </si>
  <si>
    <t>أيــران</t>
  </si>
  <si>
    <t>البنك الدولي</t>
  </si>
  <si>
    <t>المجموعة الأوروبية</t>
  </si>
  <si>
    <t>البنك الأوروبي للتثمير</t>
  </si>
  <si>
    <t>الأمم المتحدة</t>
  </si>
  <si>
    <t>جمهورية المانيا</t>
  </si>
  <si>
    <t>جمهورية أيـطـاليا</t>
  </si>
  <si>
    <t>المصـارف التجارية</t>
  </si>
  <si>
    <t>اليابـان</t>
  </si>
  <si>
    <t>المصدر</t>
  </si>
  <si>
    <t>التمويل الخارجي المبرم، الموقع والموافق عليه 5.845 مليون د.أ. موزّع حسـب مصـادر التمويل</t>
  </si>
  <si>
    <t>التمويل الخارجي المبرم، الموقع والموافق عليه 5.845 مليون دولار أميركي موزّع حسـب القطاعات الأساسـيّـة</t>
  </si>
  <si>
    <t>البنى التحتيّـة الأسـاسـيّـة</t>
  </si>
  <si>
    <t>الخدمـات الأسـاسـيّـة</t>
  </si>
  <si>
    <t>المملكة العربية السعودية والصندوق السعودي للتنمية</t>
  </si>
  <si>
    <t>دولة الكويت والصندوق الكويتي للتنمية الإقتصادية العربية</t>
  </si>
  <si>
    <t>جمهورية فرنسـا</t>
  </si>
  <si>
    <t>صندوق أوبيـك للتنمية الدولية</t>
  </si>
  <si>
    <t>متنوّع</t>
  </si>
  <si>
    <t>القطاعات المنتجة</t>
  </si>
  <si>
    <t>جدول تـوزّع المشاريع بحسـب تقرير مجلس الإنماء والإعمار عن تقدم العمل للعــام 2008 (مـلايين الـدولارات)</t>
  </si>
  <si>
    <t>العقود التي تم تلزيمها من 1 كانون الثاني 1992 الى 31 كانون الأول 2008</t>
  </si>
  <si>
    <t>الهاتف الثابت والبريد</t>
  </si>
  <si>
    <t>النقل</t>
  </si>
  <si>
    <t>البنى التحتية الإجتماعية</t>
  </si>
  <si>
    <t>ترتيب الأراضي والبيئـة</t>
  </si>
  <si>
    <t>برامج التنمية الإجتماعية والإقتصادية</t>
  </si>
  <si>
    <t>مياه الشـرب</t>
  </si>
  <si>
    <t>الخدمات السـيادية</t>
  </si>
  <si>
    <t>(دولار أميركي)</t>
  </si>
  <si>
    <t>المصـدر: تقرير تقدم العمل - تشـرين الأول 2009 صادر عن مجلس الإنماء والإعمار.</t>
  </si>
  <si>
    <t>مجموع قيمة العقود</t>
  </si>
  <si>
    <t>قيمة العقود القيد الإنجاز</t>
  </si>
  <si>
    <t>قيمة العقود المنجزة</t>
  </si>
  <si>
    <t>قيمة التمويل الخارجي</t>
  </si>
  <si>
    <t>نسبة التمويل الخارجي</t>
  </si>
  <si>
    <t>أمدادات مياه الشفة والصرف الصحي</t>
  </si>
  <si>
    <t xml:space="preserve">دولة الإمارات العربية </t>
  </si>
  <si>
    <t>صندوق ابو ظبي للتنمية</t>
  </si>
  <si>
    <t>مجموعة البنك الإسـلامي للتنمية</t>
  </si>
  <si>
    <t>الوكالة الأميركية للتنمية الدولية</t>
  </si>
  <si>
    <t>دولة قطر</t>
  </si>
  <si>
    <t>المملكة الإسبانية</t>
  </si>
  <si>
    <t>دولة عُـومـان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</si>
</sst>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</numFmts>
  <fonts count="48">
    <font>
      <sz val="10"/>
      <name val="Arial"/>
      <family val="0"/>
    </font>
    <font>
      <b/>
      <sz val="15"/>
      <name val="Arial"/>
      <family val="2"/>
    </font>
    <font>
      <sz val="33"/>
      <name val="Arial"/>
      <family val="0"/>
    </font>
    <font>
      <b/>
      <sz val="15.2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4.5"/>
      <name val="Arial"/>
      <family val="0"/>
    </font>
    <font>
      <b/>
      <sz val="11.25"/>
      <name val="Arial"/>
      <family val="2"/>
    </font>
    <font>
      <sz val="26.25"/>
      <name val="Arial"/>
      <family val="0"/>
    </font>
    <font>
      <sz val="28.5"/>
      <name val="Arial"/>
      <family val="0"/>
    </font>
    <font>
      <sz val="33.25"/>
      <name val="Arial"/>
      <family val="0"/>
    </font>
    <font>
      <b/>
      <sz val="17.75"/>
      <name val="Arial"/>
      <family val="2"/>
    </font>
    <font>
      <sz val="20.25"/>
      <name val="Arial"/>
      <family val="0"/>
    </font>
    <font>
      <b/>
      <sz val="9.25"/>
      <name val="Arial"/>
      <family val="2"/>
    </font>
    <font>
      <sz val="18.5"/>
      <name val="Arial"/>
      <family val="0"/>
    </font>
    <font>
      <b/>
      <sz val="9.5"/>
      <name val="Arial"/>
      <family val="2"/>
    </font>
    <font>
      <sz val="17"/>
      <name val="Arial"/>
      <family val="0"/>
    </font>
    <font>
      <b/>
      <sz val="11.5"/>
      <name val="Arial"/>
      <family val="2"/>
    </font>
    <font>
      <b/>
      <sz val="11.75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.5"/>
      <name val="Arial"/>
      <family val="0"/>
    </font>
    <font>
      <b/>
      <sz val="8.25"/>
      <name val="Arial"/>
      <family val="2"/>
    </font>
    <font>
      <b/>
      <sz val="9.75"/>
      <name val="Arial"/>
      <family val="2"/>
    </font>
    <font>
      <sz val="9.5"/>
      <name val="Arial"/>
      <family val="0"/>
    </font>
    <font>
      <b/>
      <sz val="8.5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.5"/>
      <name val="Arial"/>
      <family val="0"/>
    </font>
    <font>
      <b/>
      <sz val="14"/>
      <name val="Simplified Arabic"/>
      <family val="0"/>
    </font>
    <font>
      <sz val="11.5"/>
      <name val="Arial"/>
      <family val="0"/>
    </font>
    <font>
      <sz val="9.75"/>
      <name val="Arial"/>
      <family val="0"/>
    </font>
    <font>
      <b/>
      <sz val="10.75"/>
      <name val="Arial"/>
      <family val="2"/>
    </font>
    <font>
      <sz val="11.25"/>
      <name val="Arial"/>
      <family val="0"/>
    </font>
    <font>
      <b/>
      <sz val="14.25"/>
      <name val="Arial"/>
      <family val="0"/>
    </font>
    <font>
      <sz val="11.75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6.5"/>
      <name val="Arial"/>
      <family val="2"/>
    </font>
    <font>
      <sz val="16.75"/>
      <name val="Arial"/>
      <family val="0"/>
    </font>
    <font>
      <b/>
      <sz val="17"/>
      <name val="Arial"/>
      <family val="0"/>
    </font>
    <font>
      <b/>
      <sz val="12"/>
      <name val="Simplified Arabic"/>
      <family val="0"/>
    </font>
    <font>
      <sz val="12"/>
      <name val="Simplified Arabic"/>
      <family val="0"/>
    </font>
    <font>
      <b/>
      <i/>
      <sz val="12"/>
      <name val="Simplified Arabic"/>
      <family val="0"/>
    </font>
    <font>
      <sz val="12"/>
      <color indexed="10"/>
      <name val="Simplified Arabic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4" fillId="0" borderId="0" xfId="0" applyFont="1" applyAlignment="1">
      <alignment horizontal="centerContinuous" vertical="center"/>
    </xf>
    <xf numFmtId="0" fontId="45" fillId="0" borderId="0" xfId="0" applyFont="1" applyAlignment="1">
      <alignment horizontal="centerContinuous" vertic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Continuous" vertical="center"/>
    </xf>
    <xf numFmtId="0" fontId="44" fillId="0" borderId="1" xfId="0" applyFont="1" applyBorder="1" applyAlignment="1">
      <alignment/>
    </xf>
    <xf numFmtId="0" fontId="44" fillId="0" borderId="2" xfId="0" applyFont="1" applyBorder="1" applyAlignment="1">
      <alignment horizontal="centerContinuous" vertical="center"/>
    </xf>
    <xf numFmtId="0" fontId="44" fillId="0" borderId="3" xfId="0" applyFont="1" applyBorder="1" applyAlignment="1">
      <alignment horizontal="center"/>
    </xf>
    <xf numFmtId="0" fontId="44" fillId="0" borderId="4" xfId="0" applyFont="1" applyBorder="1" applyAlignment="1">
      <alignment horizontal="center"/>
    </xf>
    <xf numFmtId="0" fontId="44" fillId="2" borderId="2" xfId="0" applyFont="1" applyFill="1" applyBorder="1" applyAlignment="1">
      <alignment/>
    </xf>
    <xf numFmtId="4" fontId="44" fillId="0" borderId="5" xfId="0" applyNumberFormat="1" applyFont="1" applyBorder="1" applyAlignment="1">
      <alignment/>
    </xf>
    <xf numFmtId="4" fontId="44" fillId="0" borderId="6" xfId="0" applyNumberFormat="1" applyFont="1" applyBorder="1" applyAlignment="1">
      <alignment/>
    </xf>
    <xf numFmtId="4" fontId="44" fillId="0" borderId="3" xfId="0" applyNumberFormat="1" applyFont="1" applyBorder="1" applyAlignment="1">
      <alignment/>
    </xf>
    <xf numFmtId="0" fontId="45" fillId="0" borderId="7" xfId="0" applyFont="1" applyBorder="1" applyAlignment="1">
      <alignment/>
    </xf>
    <xf numFmtId="4" fontId="45" fillId="0" borderId="0" xfId="0" applyNumberFormat="1" applyFont="1" applyAlignment="1">
      <alignment/>
    </xf>
    <xf numFmtId="4" fontId="45" fillId="0" borderId="8" xfId="0" applyNumberFormat="1" applyFont="1" applyBorder="1" applyAlignment="1">
      <alignment/>
    </xf>
    <xf numFmtId="0" fontId="45" fillId="0" borderId="9" xfId="0" applyFont="1" applyBorder="1" applyAlignment="1">
      <alignment/>
    </xf>
    <xf numFmtId="0" fontId="45" fillId="0" borderId="10" xfId="0" applyFont="1" applyBorder="1" applyAlignment="1">
      <alignment/>
    </xf>
    <xf numFmtId="4" fontId="45" fillId="0" borderId="11" xfId="0" applyNumberFormat="1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4" fontId="45" fillId="0" borderId="14" xfId="0" applyNumberFormat="1" applyFont="1" applyBorder="1" applyAlignment="1">
      <alignment/>
    </xf>
    <xf numFmtId="0" fontId="45" fillId="0" borderId="15" xfId="0" applyFont="1" applyBorder="1" applyAlignment="1">
      <alignment/>
    </xf>
    <xf numFmtId="0" fontId="44" fillId="2" borderId="16" xfId="0" applyFont="1" applyFill="1" applyBorder="1" applyAlignment="1">
      <alignment/>
    </xf>
    <xf numFmtId="0" fontId="45" fillId="0" borderId="16" xfId="0" applyFont="1" applyBorder="1" applyAlignment="1">
      <alignment/>
    </xf>
    <xf numFmtId="0" fontId="45" fillId="2" borderId="16" xfId="0" applyFont="1" applyFill="1" applyBorder="1" applyAlignment="1">
      <alignment/>
    </xf>
    <xf numFmtId="4" fontId="44" fillId="3" borderId="5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7" fillId="0" borderId="18" xfId="0" applyFont="1" applyBorder="1" applyAlignment="1">
      <alignment horizontal="right"/>
    </xf>
    <xf numFmtId="10" fontId="45" fillId="0" borderId="19" xfId="0" applyNumberFormat="1" applyFont="1" applyBorder="1" applyAlignment="1">
      <alignment/>
    </xf>
    <xf numFmtId="0" fontId="44" fillId="0" borderId="0" xfId="0" applyFont="1" applyBorder="1" applyAlignment="1">
      <alignment horizontal="center"/>
    </xf>
    <xf numFmtId="0" fontId="47" fillId="0" borderId="20" xfId="0" applyFont="1" applyBorder="1" applyAlignment="1">
      <alignment/>
    </xf>
    <xf numFmtId="10" fontId="45" fillId="0" borderId="12" xfId="0" applyNumberFormat="1" applyFont="1" applyBorder="1" applyAlignment="1">
      <alignment/>
    </xf>
    <xf numFmtId="10" fontId="45" fillId="0" borderId="0" xfId="0" applyNumberFormat="1" applyFont="1" applyBorder="1" applyAlignment="1">
      <alignment/>
    </xf>
    <xf numFmtId="0" fontId="47" fillId="0" borderId="21" xfId="0" applyFont="1" applyBorder="1" applyAlignment="1">
      <alignment/>
    </xf>
    <xf numFmtId="10" fontId="45" fillId="0" borderId="22" xfId="0" applyNumberFormat="1" applyFont="1" applyBorder="1" applyAlignment="1">
      <alignment/>
    </xf>
    <xf numFmtId="0" fontId="47" fillId="0" borderId="0" xfId="0" applyFont="1" applyBorder="1" applyAlignment="1">
      <alignment/>
    </xf>
    <xf numFmtId="10" fontId="45" fillId="0" borderId="0" xfId="0" applyNumberFormat="1" applyFont="1" applyAlignment="1">
      <alignment/>
    </xf>
    <xf numFmtId="0" fontId="4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توزّع الأشغال المنجزة والتي قيد الإنجاز والموزّعة حسـب القطاعات - 
حتى 31 كانون الأول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8775"/>
          <c:w val="0.79375"/>
          <c:h val="0.91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'[1]1992-2008'!$B$168</c:f>
              <c:strCache>
                <c:ptCount val="1"/>
                <c:pt idx="0">
                  <c:v>قيمة العقود القيد الإنجاز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0000"/>
              </a:solidFill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'[1]1992-2008'!$A$169:$A$181</c:f>
              <c:strCache>
                <c:ptCount val="13"/>
                <c:pt idx="0">
                  <c:v>الكهرباء</c:v>
                </c:pt>
                <c:pt idx="1">
                  <c:v>الهاتف الثابت والبريد</c:v>
                </c:pt>
                <c:pt idx="2">
                  <c:v>النقل</c:v>
                </c:pt>
                <c:pt idx="3">
                  <c:v>التعليم</c:v>
                </c:pt>
                <c:pt idx="4">
                  <c:v>الصحة العامة</c:v>
                </c:pt>
                <c:pt idx="5">
                  <c:v>ترتيب الأراضي والبيئـة</c:v>
                </c:pt>
                <c:pt idx="6">
                  <c:v>برامج التنمية الإجتماعية والإقتصادية</c:v>
                </c:pt>
                <c:pt idx="7">
                  <c:v>مياه الشـرب</c:v>
                </c:pt>
                <c:pt idx="8">
                  <c:v>الصرف الصحي</c:v>
                </c:pt>
                <c:pt idx="9">
                  <c:v>النفايات الصلبة</c:v>
                </c:pt>
                <c:pt idx="10">
                  <c:v>الزراعة والري</c:v>
                </c:pt>
                <c:pt idx="11">
                  <c:v>الخدمات السـيادية</c:v>
                </c:pt>
                <c:pt idx="12">
                  <c:v>متنوّع</c:v>
                </c:pt>
              </c:strCache>
            </c:strRef>
          </c:cat>
          <c:val>
            <c:numRef>
              <c:f>'[1]1992-2008'!$B$169:$B$181</c:f>
              <c:numCache>
                <c:ptCount val="13"/>
                <c:pt idx="0">
                  <c:v>99.51</c:v>
                </c:pt>
                <c:pt idx="1">
                  <c:v>0</c:v>
                </c:pt>
                <c:pt idx="2">
                  <c:v>681.57</c:v>
                </c:pt>
                <c:pt idx="3">
                  <c:v>219.33</c:v>
                </c:pt>
                <c:pt idx="4">
                  <c:v>19.52</c:v>
                </c:pt>
                <c:pt idx="5">
                  <c:v>37.67</c:v>
                </c:pt>
                <c:pt idx="6">
                  <c:v>60.38</c:v>
                </c:pt>
                <c:pt idx="7">
                  <c:v>282.51</c:v>
                </c:pt>
                <c:pt idx="8">
                  <c:v>156.3</c:v>
                </c:pt>
                <c:pt idx="9">
                  <c:v>751.18</c:v>
                </c:pt>
                <c:pt idx="10">
                  <c:v>17.66</c:v>
                </c:pt>
                <c:pt idx="11">
                  <c:v>22.86</c:v>
                </c:pt>
                <c:pt idx="12">
                  <c:v>101.74</c:v>
                </c:pt>
              </c:numCache>
            </c:numRef>
          </c:val>
        </c:ser>
        <c:ser>
          <c:idx val="1"/>
          <c:order val="1"/>
          <c:tx>
            <c:strRef>
              <c:f>'[1]1992-2008'!$C$169</c:f>
              <c:strCache>
                <c:ptCount val="1"/>
                <c:pt idx="0">
                  <c:v>قيمة العقود المنجزة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'[1]1992-2008'!$A$169:$A$181</c:f>
              <c:strCache>
                <c:ptCount val="13"/>
                <c:pt idx="0">
                  <c:v>الكهرباء</c:v>
                </c:pt>
                <c:pt idx="1">
                  <c:v>الهاتف الثابت والبريد</c:v>
                </c:pt>
                <c:pt idx="2">
                  <c:v>النقل</c:v>
                </c:pt>
                <c:pt idx="3">
                  <c:v>التعليم</c:v>
                </c:pt>
                <c:pt idx="4">
                  <c:v>الصحة العامة</c:v>
                </c:pt>
                <c:pt idx="5">
                  <c:v>ترتيب الأراضي والبيئـة</c:v>
                </c:pt>
                <c:pt idx="6">
                  <c:v>برامج التنمية الإجتماعية والإقتصادية</c:v>
                </c:pt>
                <c:pt idx="7">
                  <c:v>مياه الشـرب</c:v>
                </c:pt>
                <c:pt idx="8">
                  <c:v>الصرف الصحي</c:v>
                </c:pt>
                <c:pt idx="9">
                  <c:v>النفايات الصلبة</c:v>
                </c:pt>
                <c:pt idx="10">
                  <c:v>الزراعة والري</c:v>
                </c:pt>
                <c:pt idx="11">
                  <c:v>الخدمات السـيادية</c:v>
                </c:pt>
                <c:pt idx="12">
                  <c:v>متنوّع</c:v>
                </c:pt>
              </c:strCache>
            </c:strRef>
          </c:cat>
          <c:val>
            <c:numRef>
              <c:f>'[1]1992-2008'!$C$170:$C$182</c:f>
              <c:numCache>
                <c:ptCount val="13"/>
                <c:pt idx="0">
                  <c:v>1303.79</c:v>
                </c:pt>
                <c:pt idx="1">
                  <c:v>818.48</c:v>
                </c:pt>
                <c:pt idx="2">
                  <c:v>1427.32</c:v>
                </c:pt>
                <c:pt idx="3">
                  <c:v>749.68</c:v>
                </c:pt>
                <c:pt idx="4">
                  <c:v>291.75</c:v>
                </c:pt>
                <c:pt idx="5">
                  <c:v>17.65</c:v>
                </c:pt>
                <c:pt idx="6">
                  <c:v>25.97</c:v>
                </c:pt>
                <c:pt idx="7">
                  <c:v>449.17</c:v>
                </c:pt>
                <c:pt idx="8">
                  <c:v>354.22</c:v>
                </c:pt>
                <c:pt idx="9">
                  <c:v>513.6</c:v>
                </c:pt>
                <c:pt idx="10">
                  <c:v>94.7</c:v>
                </c:pt>
                <c:pt idx="11">
                  <c:v>115.72</c:v>
                </c:pt>
                <c:pt idx="12">
                  <c:v>340.71</c:v>
                </c:pt>
              </c:numCache>
            </c:numRef>
          </c:val>
        </c:ser>
        <c:overlap val="100"/>
        <c:axId val="28172610"/>
        <c:axId val="52226899"/>
      </c:barChart>
      <c:catAx>
        <c:axId val="28172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6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2226899"/>
        <c:crossesAt val="0"/>
        <c:auto val="1"/>
        <c:lblOffset val="100"/>
        <c:noMultiLvlLbl val="0"/>
      </c:catAx>
      <c:valAx>
        <c:axId val="52226899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مليون دولار أميركي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17261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85"/>
          <c:y val="0.934"/>
          <c:w val="0.275"/>
          <c:h val="0.054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تفصيل البنى التحتية الأساسية 
 عقود قيد الإنجاز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'[1]1992-2008'!$A$107:$A$109</c:f>
              <c:strCache>
                <c:ptCount val="3"/>
                <c:pt idx="0">
                  <c:v>الكهرباء</c:v>
                </c:pt>
                <c:pt idx="1">
                  <c:v>الهاتف الثابت والبريد</c:v>
                </c:pt>
                <c:pt idx="2">
                  <c:v>النقل</c:v>
                </c:pt>
              </c:strCache>
            </c:strRef>
          </c:cat>
          <c:val>
            <c:numRef>
              <c:f>'[1]1992-2008'!$B$107:$B$109</c:f>
              <c:numCache>
                <c:ptCount val="3"/>
                <c:pt idx="0">
                  <c:v>99.51</c:v>
                </c:pt>
                <c:pt idx="1">
                  <c:v>0</c:v>
                </c:pt>
                <c:pt idx="2">
                  <c:v>681.57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egendEntry>
        <c:idx val="1"/>
        <c:delete val="1"/>
      </c:legendEntry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تفصيل البنى التحتية الإجتماعية 
عقود قيد الإنجاز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'[1]1992-2008'!$G$107:$G$111</c:f>
              <c:strCache>
                <c:ptCount val="5"/>
                <c:pt idx="0">
                  <c:v>التعليم</c:v>
                </c:pt>
                <c:pt idx="1">
                  <c:v>الصحة العامة</c:v>
                </c:pt>
                <c:pt idx="3">
                  <c:v>ترتيب الأراضي والبيئـة</c:v>
                </c:pt>
                <c:pt idx="4">
                  <c:v>برامج التنمية الإجتماعية والإقتصادية</c:v>
                </c:pt>
              </c:strCache>
            </c:strRef>
          </c:cat>
          <c:val>
            <c:numRef>
              <c:f>'[1]1992-2008'!$H$107:$H$111</c:f>
              <c:numCache>
                <c:ptCount val="5"/>
                <c:pt idx="0">
                  <c:v>219.33</c:v>
                </c:pt>
                <c:pt idx="1">
                  <c:v>19.52</c:v>
                </c:pt>
                <c:pt idx="3">
                  <c:v>37.67</c:v>
                </c:pt>
                <c:pt idx="4">
                  <c:v>60.38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تفصيل الخدمات الأساسـية 
عقود قيد الإنجاز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925"/>
          <c:y val="0.25925"/>
          <c:w val="0.331"/>
          <c:h val="0.50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FF99"/>
              </a:solidFill>
            </c:spPr>
          </c:dPt>
          <c:dPt>
            <c:idx val="2"/>
            <c:spPr>
              <a:solidFill>
                <a:srgbClr val="FF00FF"/>
              </a:solidFill>
            </c:spPr>
          </c:dPt>
          <c:dPt>
            <c:idx val="3"/>
            <c:spPr>
              <a:solidFill>
                <a:srgbClr val="FF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'[1]1992-2008'!$K$107:$K$110</c:f>
              <c:strCache>
                <c:ptCount val="4"/>
                <c:pt idx="0">
                  <c:v>مياه الشـرب</c:v>
                </c:pt>
                <c:pt idx="1">
                  <c:v>الصرف الصحي</c:v>
                </c:pt>
                <c:pt idx="3">
                  <c:v>النفايات الصلبة</c:v>
                </c:pt>
              </c:strCache>
            </c:strRef>
          </c:cat>
          <c:val>
            <c:numRef>
              <c:f>'[1]1992-2008'!$L$107:$L$110</c:f>
              <c:numCache>
                <c:ptCount val="4"/>
                <c:pt idx="0">
                  <c:v>282.51</c:v>
                </c:pt>
                <c:pt idx="1">
                  <c:v>156.3</c:v>
                </c:pt>
                <c:pt idx="3">
                  <c:v>751.18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85"/>
          <c:y val="0.906"/>
        </c:manualLayout>
      </c:layout>
      <c:overlay val="0"/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تفصيل القطاعات المنتجة والخدمات الأخـرى 
عقود قيد الإنجاز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</c:spPr>
          </c:dPt>
          <c:dPt>
            <c:idx val="1"/>
            <c:spPr>
              <a:solidFill>
                <a:srgbClr val="0080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'[1]1992-2008'!$O$107:$O$110</c:f>
              <c:strCache>
                <c:ptCount val="4"/>
                <c:pt idx="0">
                  <c:v>الزراعة والري</c:v>
                </c:pt>
                <c:pt idx="1">
                  <c:v>الخدمات السـيادية</c:v>
                </c:pt>
                <c:pt idx="3">
                  <c:v>متنوّع</c:v>
                </c:pt>
              </c:strCache>
            </c:strRef>
          </c:cat>
          <c:val>
            <c:numRef>
              <c:f>'[1]1992-2008'!$P$107:$P$110</c:f>
              <c:numCache>
                <c:ptCount val="4"/>
                <c:pt idx="0">
                  <c:v>17.66</c:v>
                </c:pt>
                <c:pt idx="1">
                  <c:v>22.86</c:v>
                </c:pt>
                <c:pt idx="3">
                  <c:v>101.74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تفصيل البنى التحتية الأساسية - عقود منجزة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'[1]1992-2008'!$A$150:$A$152</c:f>
              <c:strCache>
                <c:ptCount val="3"/>
                <c:pt idx="0">
                  <c:v>الكهرباء</c:v>
                </c:pt>
                <c:pt idx="1">
                  <c:v>الهاتف الثابت والبريد</c:v>
                </c:pt>
                <c:pt idx="2">
                  <c:v>النقل</c:v>
                </c:pt>
              </c:strCache>
            </c:strRef>
          </c:cat>
          <c:val>
            <c:numRef>
              <c:f>'[1]1992-2008'!$B$150:$B$152</c:f>
              <c:numCache>
                <c:ptCount val="3"/>
                <c:pt idx="0">
                  <c:v>1303.79</c:v>
                </c:pt>
                <c:pt idx="1">
                  <c:v>818.48</c:v>
                </c:pt>
                <c:pt idx="2">
                  <c:v>1427.32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تفصيل البنى التحتية الإجتماعية - عقود منجزة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8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'[1]1992-2008'!$G$151:$G$154</c:f>
              <c:strCache>
                <c:ptCount val="4"/>
                <c:pt idx="0">
                  <c:v>التعليم</c:v>
                </c:pt>
                <c:pt idx="1">
                  <c:v>الصحة العامة</c:v>
                </c:pt>
                <c:pt idx="2">
                  <c:v>ترتيب الأراضي والبيئـة</c:v>
                </c:pt>
                <c:pt idx="3">
                  <c:v>برامج التنمية الإجتماعية والإقتصادية</c:v>
                </c:pt>
              </c:strCache>
            </c:strRef>
          </c:cat>
          <c:val>
            <c:numRef>
              <c:f>'[1]1992-2008'!$H$151:$H$154</c:f>
              <c:numCache>
                <c:ptCount val="4"/>
                <c:pt idx="0">
                  <c:v>749.68</c:v>
                </c:pt>
                <c:pt idx="1">
                  <c:v>291.75</c:v>
                </c:pt>
                <c:pt idx="2">
                  <c:v>17.65</c:v>
                </c:pt>
                <c:pt idx="3">
                  <c:v>25.97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تفصيل الخدمات الأسـاسـيـة - عقود منجزة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'[1]1992-2008'!$K$151:$K$153</c:f>
              <c:strCache>
                <c:ptCount val="3"/>
                <c:pt idx="0">
                  <c:v>مياه الشـرب</c:v>
                </c:pt>
                <c:pt idx="1">
                  <c:v>الصرف الصحي</c:v>
                </c:pt>
                <c:pt idx="2">
                  <c:v>النفايات الصلبة</c:v>
                </c:pt>
              </c:strCache>
            </c:strRef>
          </c:cat>
          <c:val>
            <c:numRef>
              <c:f>'[1]1992-2008'!$L$151:$L$153</c:f>
              <c:numCache>
                <c:ptCount val="3"/>
                <c:pt idx="0">
                  <c:v>449.17</c:v>
                </c:pt>
                <c:pt idx="1">
                  <c:v>354.22</c:v>
                </c:pt>
                <c:pt idx="2">
                  <c:v>513.6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تفصيل القطاعات المنتجة والخدمات الأخرى - عقود منجزة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'[1]1992-2008'!$O$151:$O$153</c:f>
              <c:strCache>
                <c:ptCount val="3"/>
                <c:pt idx="0">
                  <c:v>الزراعة والري</c:v>
                </c:pt>
                <c:pt idx="1">
                  <c:v>الخدمات السـيادية</c:v>
                </c:pt>
                <c:pt idx="2">
                  <c:v>متنوّع</c:v>
                </c:pt>
              </c:strCache>
            </c:strRef>
          </c:cat>
          <c:val>
            <c:numRef>
              <c:f>'[1]1992-2008'!$P$151:$P$153</c:f>
              <c:numCache>
                <c:ptCount val="3"/>
                <c:pt idx="0">
                  <c:v>94.7</c:v>
                </c:pt>
                <c:pt idx="1">
                  <c:v>115.72</c:v>
                </c:pt>
                <c:pt idx="2">
                  <c:v>340.71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مجموع العقود قيد الإنجاز والموزّعة حسـب القطاعات الرئيسـية - 
حتى 31 كانون الأول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'[1]1992-2008'!$B$82</c:f>
              <c:strCache>
                <c:ptCount val="1"/>
                <c:pt idx="0">
                  <c:v>مجموع قيمة العقود قيد الإنجاز (دولار أميركي)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'[1]1992-2008'!$A$83:$A$86</c:f>
              <c:strCache>
                <c:ptCount val="4"/>
                <c:pt idx="0">
                  <c:v>البنى التحتية الأساسية</c:v>
                </c:pt>
                <c:pt idx="1">
                  <c:v>البنى التحتية الإجتماعية</c:v>
                </c:pt>
                <c:pt idx="2">
                  <c:v>الخدمات الأساسية</c:v>
                </c:pt>
                <c:pt idx="3">
                  <c:v>القطاعات المنتجة والخدمات الأخرى</c:v>
                </c:pt>
              </c:strCache>
            </c:strRef>
          </c:cat>
          <c:val>
            <c:numRef>
              <c:f>'[1]1992-2008'!$B$83:$B$86</c:f>
              <c:numCache>
                <c:ptCount val="4"/>
                <c:pt idx="0">
                  <c:v>781.08</c:v>
                </c:pt>
                <c:pt idx="1">
                  <c:v>336.9</c:v>
                </c:pt>
                <c:pt idx="2">
                  <c:v>1189.99</c:v>
                </c:pt>
                <c:pt idx="3">
                  <c:v>142.26</c:v>
                </c:pt>
              </c:numCache>
            </c:numRef>
          </c:val>
        </c:ser>
        <c:axId val="22683574"/>
        <c:axId val="2825575"/>
      </c:barChart>
      <c:catAx>
        <c:axId val="22683574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25575"/>
        <c:crosses val="autoZero"/>
        <c:auto val="1"/>
        <c:lblOffset val="100"/>
        <c:noMultiLvlLbl val="0"/>
      </c:catAx>
      <c:valAx>
        <c:axId val="282557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مـلايين الدولارات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2683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مجموع العقود المنجزة والموزّعة حسـب القطاعات الرئيسـية - 
حتى 31 كانون الأول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'[1]1992-2008'!$B$125</c:f>
              <c:strCache>
                <c:ptCount val="1"/>
                <c:pt idx="0">
                  <c:v>مجموع قيمة العقود المنجزة (دولار أميركي)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Pt>
            <c:idx val="2"/>
            <c:invertIfNegative val="0"/>
            <c:spPr>
              <a:solidFill>
                <a:srgbClr val="FF9900"/>
              </a:solidFill>
            </c:spPr>
          </c:dPt>
          <c:dPt>
            <c:idx val="3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'[1]1992-2008'!$A$126:$A$129</c:f>
              <c:strCache>
                <c:ptCount val="4"/>
                <c:pt idx="0">
                  <c:v>البنى التحتية الأساسية</c:v>
                </c:pt>
                <c:pt idx="1">
                  <c:v>البنى التحتية الإجتماعية</c:v>
                </c:pt>
                <c:pt idx="2">
                  <c:v>الخدمات الأساسية</c:v>
                </c:pt>
                <c:pt idx="3">
                  <c:v>القطاعات المنتجة والخدمات الأخرى</c:v>
                </c:pt>
              </c:strCache>
            </c:strRef>
          </c:cat>
          <c:val>
            <c:numRef>
              <c:f>'[1]1992-2008'!$B$126:$B$129</c:f>
              <c:numCache>
                <c:ptCount val="4"/>
                <c:pt idx="0">
                  <c:v>3549.59</c:v>
                </c:pt>
                <c:pt idx="1">
                  <c:v>1085.05</c:v>
                </c:pt>
                <c:pt idx="2">
                  <c:v>1316.99</c:v>
                </c:pt>
                <c:pt idx="3">
                  <c:v>551.13</c:v>
                </c:pt>
              </c:numCache>
            </c:numRef>
          </c:val>
        </c:ser>
        <c:axId val="25430176"/>
        <c:axId val="27544993"/>
      </c:barChart>
      <c:catAx>
        <c:axId val="25430176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7544993"/>
        <c:crosses val="autoZero"/>
        <c:auto val="1"/>
        <c:lblOffset val="100"/>
        <c:noMultiLvlLbl val="0"/>
      </c:catAx>
      <c:valAx>
        <c:axId val="2754499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مـلايين الدولارات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54301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  توزيـع العقــود على مجموعات القطاعات الرئيسـيّـة -
حتى آخر 2008</a:t>
            </a:r>
          </a:p>
        </c:rich>
      </c:tx>
      <c:layout>
        <c:manualLayout>
          <c:xMode val="factor"/>
          <c:yMode val="factor"/>
          <c:x val="0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85"/>
          <c:y val="0.20475"/>
          <c:w val="0.332"/>
          <c:h val="0.579"/>
        </c:manualLayout>
      </c:layout>
      <c:pieChart>
        <c:varyColors val="1"/>
        <c:ser>
          <c:idx val="0"/>
          <c:order val="0"/>
          <c:tx>
            <c:strRef>
              <c:f>'[1]1992-2008'!$B$215</c:f>
              <c:strCache>
                <c:ptCount val="1"/>
                <c:pt idx="0">
                  <c:v>%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FF6600"/>
              </a:solidFill>
            </c:spPr>
          </c:dPt>
          <c:dPt>
            <c:idx val="6"/>
            <c:spPr>
              <a:solidFill>
                <a:srgbClr val="0000FF"/>
              </a:solidFill>
            </c:spPr>
          </c:dPt>
          <c:dPt>
            <c:idx val="7"/>
            <c:spPr>
              <a:solidFill>
                <a:srgbClr val="CC99FF"/>
              </a:solidFill>
            </c:spPr>
          </c:dPt>
          <c:dPt>
            <c:idx val="8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'[1]1992-2008'!$A$216:$A$223</c:f>
              <c:strCache>
                <c:ptCount val="8"/>
                <c:pt idx="0">
                  <c:v>الكهربـاء</c:v>
                </c:pt>
                <c:pt idx="1">
                  <c:v>النقل</c:v>
                </c:pt>
                <c:pt idx="2">
                  <c:v>أمدادات مياه الشفة والصرف الصحي</c:v>
                </c:pt>
                <c:pt idx="3">
                  <c:v>الهاتف الثابت والبريد</c:v>
                </c:pt>
                <c:pt idx="4">
                  <c:v>النفايات الصلبة</c:v>
                </c:pt>
                <c:pt idx="5">
                  <c:v>التعليم</c:v>
                </c:pt>
                <c:pt idx="6">
                  <c:v>الصحة العامة</c:v>
                </c:pt>
                <c:pt idx="7">
                  <c:v>قطاعات أخرى</c:v>
                </c:pt>
              </c:strCache>
            </c:strRef>
          </c:cat>
          <c:val>
            <c:numRef>
              <c:f>'[1]1992-2008'!$B$216:$B$223</c:f>
              <c:numCache>
                <c:ptCount val="8"/>
                <c:pt idx="0">
                  <c:v>17</c:v>
                </c:pt>
                <c:pt idx="1">
                  <c:v>25</c:v>
                </c:pt>
                <c:pt idx="2">
                  <c:v>15</c:v>
                </c:pt>
                <c:pt idx="3">
                  <c:v>9</c:v>
                </c:pt>
                <c:pt idx="4">
                  <c:v>14</c:v>
                </c:pt>
                <c:pt idx="5">
                  <c:v>11</c:v>
                </c:pt>
                <c:pt idx="6">
                  <c:v>4</c:v>
                </c:pt>
                <c:pt idx="7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425"/>
          <c:y val="0.84625"/>
          <c:w val="0.6315"/>
          <c:h val="0.1372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   إجمـالي التمويل الخارجي المبرم، الموقّـع والمـوافق عليه والموزّع حسـب مصـادر التمويل - 9.388 مليون دولار اميركي</a:t>
            </a:r>
          </a:p>
        </c:rich>
      </c:tx>
      <c:layout>
        <c:manualLayout>
          <c:xMode val="factor"/>
          <c:yMode val="factor"/>
          <c:x val="0.033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05"/>
          <c:y val="0.277"/>
          <c:w val="0.304"/>
          <c:h val="0.48825"/>
        </c:manualLayout>
      </c:layout>
      <c:pieChart>
        <c:varyColors val="1"/>
        <c:ser>
          <c:idx val="0"/>
          <c:order val="0"/>
          <c:tx>
            <c:strRef>
              <c:f>'[1]1992-2008'!$B$247</c:f>
              <c:strCache>
                <c:ptCount val="1"/>
                <c:pt idx="0">
                  <c:v>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C0C0C0"/>
              </a:solidFill>
            </c:spPr>
          </c:dPt>
          <c:dPt>
            <c:idx val="3"/>
            <c:spPr>
              <a:solidFill>
                <a:srgbClr val="00CCFF"/>
              </a:solidFill>
            </c:spPr>
          </c:dPt>
          <c:dPt>
            <c:idx val="6"/>
            <c:spPr>
              <a:solidFill>
                <a:srgbClr val="0000FF"/>
              </a:solidFill>
            </c:spPr>
          </c:dPt>
          <c:dPt>
            <c:idx val="12"/>
            <c:spPr>
              <a:solidFill>
                <a:srgbClr val="FF0000"/>
              </a:solidFill>
            </c:spPr>
          </c:dPt>
          <c:dPt>
            <c:idx val="14"/>
            <c:spPr>
              <a:solidFill>
                <a:srgbClr val="00FF00"/>
              </a:solidFill>
            </c:spPr>
          </c:dPt>
          <c:dPt>
            <c:idx val="16"/>
            <c:spPr>
              <a:solidFill>
                <a:srgbClr val="FF66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'[1]1992-2008'!$A$248:$A$269</c:f>
              <c:strCache>
                <c:ptCount val="22"/>
                <c:pt idx="0">
                  <c:v>الصندوق العربي للإنماء الإقتصادي والإجتماعي</c:v>
                </c:pt>
                <c:pt idx="1">
                  <c:v>دولة قطر</c:v>
                </c:pt>
                <c:pt idx="2">
                  <c:v>البنك الأوروبي للتثمير</c:v>
                </c:pt>
                <c:pt idx="3">
                  <c:v>دولة الكويت والصندوق الكويتي للتنمية الإقتصادية العربية</c:v>
                </c:pt>
                <c:pt idx="4">
                  <c:v>مجموعة البنك الإسـلامي للتنمية</c:v>
                </c:pt>
                <c:pt idx="5">
                  <c:v>المملكة العربية السعودية والصندوق السعودي للتنمية</c:v>
                </c:pt>
                <c:pt idx="6">
                  <c:v>المجموعة الأوروبية</c:v>
                </c:pt>
                <c:pt idx="7">
                  <c:v>جمهورية فرنسـا</c:v>
                </c:pt>
                <c:pt idx="8">
                  <c:v>جمهورية أيـطـاليا</c:v>
                </c:pt>
                <c:pt idx="9">
                  <c:v>دولة عُـومـان</c:v>
                </c:pt>
                <c:pt idx="10">
                  <c:v>البنك الدولي</c:v>
                </c:pt>
                <c:pt idx="11">
                  <c:v>الوكالة الأميركية للتنمية الدولية</c:v>
                </c:pt>
                <c:pt idx="12">
                  <c:v>المملكة الإسبانية</c:v>
                </c:pt>
                <c:pt idx="13">
                  <c:v>صندوق ابو ظبي للتنمية</c:v>
                </c:pt>
                <c:pt idx="14">
                  <c:v>المصـارف التجارية</c:v>
                </c:pt>
                <c:pt idx="15">
                  <c:v>تمويل مختلف</c:v>
                </c:pt>
                <c:pt idx="16">
                  <c:v>جمهورية المانيا</c:v>
                </c:pt>
                <c:pt idx="17">
                  <c:v>اليابـان</c:v>
                </c:pt>
                <c:pt idx="18">
                  <c:v>دولة الإمارات العربية </c:v>
                </c:pt>
                <c:pt idx="19">
                  <c:v>أيــران</c:v>
                </c:pt>
                <c:pt idx="20">
                  <c:v>الأمم المتحدة</c:v>
                </c:pt>
                <c:pt idx="21">
                  <c:v>صندوق أوبيـك للتنمية الدولية</c:v>
                </c:pt>
              </c:strCache>
            </c:strRef>
          </c:cat>
          <c:val>
            <c:numRef>
              <c:f>'[1]1992-2008'!$B$248:$B$269</c:f>
              <c:numCache>
                <c:ptCount val="22"/>
                <c:pt idx="0">
                  <c:v>0.14</c:v>
                </c:pt>
                <c:pt idx="1">
                  <c:v>0.03</c:v>
                </c:pt>
                <c:pt idx="2">
                  <c:v>0.12</c:v>
                </c:pt>
                <c:pt idx="3">
                  <c:v>0.1</c:v>
                </c:pt>
                <c:pt idx="4">
                  <c:v>0.09</c:v>
                </c:pt>
                <c:pt idx="5">
                  <c:v>0.1</c:v>
                </c:pt>
                <c:pt idx="6">
                  <c:v>0.06</c:v>
                </c:pt>
                <c:pt idx="7">
                  <c:v>0.05</c:v>
                </c:pt>
                <c:pt idx="8">
                  <c:v>0.06</c:v>
                </c:pt>
                <c:pt idx="9">
                  <c:v>0.01</c:v>
                </c:pt>
                <c:pt idx="10">
                  <c:v>0.09</c:v>
                </c:pt>
                <c:pt idx="11">
                  <c:v>0.02</c:v>
                </c:pt>
                <c:pt idx="12">
                  <c:v>0.01</c:v>
                </c:pt>
                <c:pt idx="13">
                  <c:v>0.01</c:v>
                </c:pt>
                <c:pt idx="14">
                  <c:v>0.03</c:v>
                </c:pt>
                <c:pt idx="15">
                  <c:v>0.01</c:v>
                </c:pt>
                <c:pt idx="16">
                  <c:v>0.02</c:v>
                </c:pt>
                <c:pt idx="17">
                  <c:v>0.02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3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التمويل الخارجي المبرم والموافق عليه 9.388 مليون دولار أميركي 
والموزّع حسـب القطاعات الأسـاسـيّـة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'[1]1992-2008'!$B$299</c:f>
              <c:strCache>
                <c:ptCount val="1"/>
                <c:pt idx="0">
                  <c:v>%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FF66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'[1]1992-2008'!$A$300:$A$303</c:f>
              <c:strCache>
                <c:ptCount val="4"/>
                <c:pt idx="0">
                  <c:v>البنى التحتيّـة الأسـاسـيّـة</c:v>
                </c:pt>
                <c:pt idx="1">
                  <c:v>القطاعات الإجتماعية والإقتصادية</c:v>
                </c:pt>
                <c:pt idx="2">
                  <c:v>القطاعات المنتجة</c:v>
                </c:pt>
                <c:pt idx="3">
                  <c:v>الخدمـات الأسـاسـيّـة</c:v>
                </c:pt>
              </c:strCache>
            </c:strRef>
          </c:cat>
          <c:val>
            <c:numRef>
              <c:f>'[1]1992-2008'!$B$300:$B$303</c:f>
              <c:numCache>
                <c:ptCount val="4"/>
                <c:pt idx="0">
                  <c:v>0.37</c:v>
                </c:pt>
                <c:pt idx="1">
                  <c:v>0.25</c:v>
                </c:pt>
                <c:pt idx="2">
                  <c:v>0.2</c:v>
                </c:pt>
                <c:pt idx="3">
                  <c:v>0.18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مجموع العقود الموقعة والموزّعة حسـب القطاعات الرئيسـية - 
حتى 31 كانون الأول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"/>
          <c:w val="0.9775"/>
          <c:h val="0.91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'[1]1992-2008'!$B$30</c:f>
              <c:strCache>
                <c:ptCount val="1"/>
                <c:pt idx="0">
                  <c:v>مجموع قيمة العقود (دولار أميركي)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'[1]1992-2008'!$A$31:$A$34</c:f>
              <c:strCache>
                <c:ptCount val="4"/>
                <c:pt idx="0">
                  <c:v>البنى التحتية الأساسية</c:v>
                </c:pt>
                <c:pt idx="1">
                  <c:v>البنى التحتية الإجتماعية</c:v>
                </c:pt>
                <c:pt idx="2">
                  <c:v>الخدمات الأساسية</c:v>
                </c:pt>
                <c:pt idx="3">
                  <c:v>القطاعات المنتجة والخدمات الأخرى</c:v>
                </c:pt>
              </c:strCache>
            </c:strRef>
          </c:cat>
          <c:val>
            <c:numRef>
              <c:f>'[1]1992-2008'!$B$31:$B$34</c:f>
              <c:numCache>
                <c:ptCount val="4"/>
                <c:pt idx="0">
                  <c:v>4330.67</c:v>
                </c:pt>
                <c:pt idx="1">
                  <c:v>1421.95</c:v>
                </c:pt>
                <c:pt idx="2">
                  <c:v>2506.98</c:v>
                </c:pt>
                <c:pt idx="3">
                  <c:v>693.39</c:v>
                </c:pt>
              </c:numCache>
            </c:numRef>
          </c:val>
        </c:ser>
        <c:axId val="280044"/>
        <c:axId val="2520397"/>
      </c:barChart>
      <c:catAx>
        <c:axId val="280044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2520397"/>
        <c:crosses val="autoZero"/>
        <c:auto val="1"/>
        <c:lblOffset val="100"/>
        <c:noMultiLvlLbl val="0"/>
      </c:catAx>
      <c:valAx>
        <c:axId val="252039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مـلايين الدولارات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280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تفصيل البنى التحتية الأساسية - مجموع العقود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8"/>
          <c:y val="0.2685"/>
          <c:w val="0.50125"/>
          <c:h val="0.40425"/>
        </c:manualLayout>
      </c:layout>
      <c:ofPieChart>
        <c:ofPieType val="pie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'[1]1992-2008'!$A$55:$A$58</c:f>
              <c:strCache>
                <c:ptCount val="4"/>
                <c:pt idx="0">
                  <c:v>البنى التحتية الأساسية</c:v>
                </c:pt>
                <c:pt idx="1">
                  <c:v>الكهرباء</c:v>
                </c:pt>
                <c:pt idx="2">
                  <c:v>الهاتف الثابت والبريد</c:v>
                </c:pt>
                <c:pt idx="3">
                  <c:v>النقل</c:v>
                </c:pt>
              </c:strCache>
            </c:strRef>
          </c:cat>
          <c:val>
            <c:numRef>
              <c:f>'[1]1992-2008'!$B$55:$B$58</c:f>
              <c:numCache>
                <c:ptCount val="4"/>
                <c:pt idx="1">
                  <c:v>1403.3</c:v>
                </c:pt>
                <c:pt idx="2">
                  <c:v>818.48</c:v>
                </c:pt>
                <c:pt idx="3">
                  <c:v>2108.89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315"/>
          <c:y val="0.89125"/>
        </c:manualLayout>
      </c:layout>
      <c:overlay val="0"/>
      <c:txPr>
        <a:bodyPr vert="horz" rot="0"/>
        <a:lstStyle/>
        <a:p>
          <a:pPr>
            <a:defRPr lang="en-US" cap="none" sz="8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تفصيل البنى التحتية الإجتماعية - مجموع العقود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425"/>
          <c:y val="0.355"/>
          <c:w val="0.349"/>
          <c:h val="0.29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FF00FF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'[1]1992-2008'!$G$55:$G$59</c:f>
              <c:strCache>
                <c:ptCount val="5"/>
                <c:pt idx="0">
                  <c:v>البنى التحتية الإجتماعية</c:v>
                </c:pt>
                <c:pt idx="1">
                  <c:v>التعليم</c:v>
                </c:pt>
                <c:pt idx="2">
                  <c:v>الصحة العامة</c:v>
                </c:pt>
                <c:pt idx="3">
                  <c:v>ترتيب الأراضي والبيئـة</c:v>
                </c:pt>
                <c:pt idx="4">
                  <c:v>برامج التنمية الإجتماعية والإقتصادية</c:v>
                </c:pt>
              </c:strCache>
            </c:strRef>
          </c:cat>
          <c:val>
            <c:numRef>
              <c:f>'[1]1992-2008'!$H$55:$H$59</c:f>
              <c:numCache>
                <c:ptCount val="5"/>
                <c:pt idx="1">
                  <c:v>969.01</c:v>
                </c:pt>
                <c:pt idx="2">
                  <c:v>311.27</c:v>
                </c:pt>
                <c:pt idx="3">
                  <c:v>55.32</c:v>
                </c:pt>
                <c:pt idx="4">
                  <c:v>86.35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2575"/>
          <c:y val="0.90075"/>
        </c:manualLayout>
      </c:layout>
      <c:overlay val="0"/>
      <c:txPr>
        <a:bodyPr vert="horz" rot="0"/>
        <a:lstStyle/>
        <a:p>
          <a:pPr>
            <a:defRPr lang="en-US" cap="none" sz="925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تفصيل الخدمات الأسـاسـيـة - مجموع العقود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5"/>
          <c:y val="0.41375"/>
          <c:w val="0.364"/>
          <c:h val="0.29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CC99FF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'[1]1992-2008'!$K$55:$K$58</c:f>
              <c:strCache>
                <c:ptCount val="4"/>
                <c:pt idx="0">
                  <c:v>الخدمات الأساسية</c:v>
                </c:pt>
                <c:pt idx="1">
                  <c:v>مياه الشـرب</c:v>
                </c:pt>
                <c:pt idx="2">
                  <c:v>الصرف الصحي</c:v>
                </c:pt>
                <c:pt idx="3">
                  <c:v>النفايات الصلبة</c:v>
                </c:pt>
              </c:strCache>
            </c:strRef>
          </c:cat>
          <c:val>
            <c:numRef>
              <c:f>'[1]1992-2008'!$L$55:$L$58</c:f>
              <c:numCache>
                <c:ptCount val="4"/>
                <c:pt idx="1">
                  <c:v>731.68</c:v>
                </c:pt>
                <c:pt idx="2">
                  <c:v>510.52</c:v>
                </c:pt>
                <c:pt idx="3">
                  <c:v>1264.78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065"/>
          <c:y val="0.893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1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تفصيل القطاعات المنتجة وقطاعات اخرى - مجموع العقود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25"/>
          <c:y val="0.34425"/>
          <c:w val="0.329"/>
          <c:h val="0.29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'[1]1992-2008'!$O$55:$O$58</c:f>
              <c:strCache>
                <c:ptCount val="4"/>
                <c:pt idx="0">
                  <c:v>القطاعات المنتجة والخدمات الأخرى</c:v>
                </c:pt>
                <c:pt idx="1">
                  <c:v>الزراعة والري</c:v>
                </c:pt>
                <c:pt idx="2">
                  <c:v>الخدمات السـيادية</c:v>
                </c:pt>
                <c:pt idx="3">
                  <c:v>متنوّع</c:v>
                </c:pt>
              </c:strCache>
            </c:strRef>
          </c:cat>
          <c:val>
            <c:numRef>
              <c:f>'[1]1992-2008'!$P$55:$P$58</c:f>
              <c:numCache>
                <c:ptCount val="4"/>
                <c:pt idx="1">
                  <c:v>112.36</c:v>
                </c:pt>
                <c:pt idx="2">
                  <c:v>138.58</c:v>
                </c:pt>
                <c:pt idx="3">
                  <c:v>442.45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9625"/>
          <c:y val="0.8935"/>
        </c:manualLayout>
      </c:layout>
      <c:overlay val="0"/>
      <c:txPr>
        <a:bodyPr vert="horz" rot="0"/>
        <a:lstStyle/>
        <a:p>
          <a:pPr>
            <a:defRPr lang="en-US" cap="none" sz="925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130</xdr:row>
      <xdr:rowOff>85725</xdr:rowOff>
    </xdr:from>
    <xdr:to>
      <xdr:col>8</xdr:col>
      <xdr:colOff>457200</xdr:colOff>
      <xdr:row>158</xdr:row>
      <xdr:rowOff>152400</xdr:rowOff>
    </xdr:to>
    <xdr:graphicFrame>
      <xdr:nvGraphicFramePr>
        <xdr:cNvPr id="1" name="Chart 1"/>
        <xdr:cNvGraphicFramePr/>
      </xdr:nvGraphicFramePr>
      <xdr:xfrm>
        <a:off x="247650" y="27003375"/>
        <a:ext cx="1155382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172</xdr:row>
      <xdr:rowOff>85725</xdr:rowOff>
    </xdr:from>
    <xdr:to>
      <xdr:col>8</xdr:col>
      <xdr:colOff>523875</xdr:colOff>
      <xdr:row>188</xdr:row>
      <xdr:rowOff>85725</xdr:rowOff>
    </xdr:to>
    <xdr:graphicFrame>
      <xdr:nvGraphicFramePr>
        <xdr:cNvPr id="2" name="Chart 2"/>
        <xdr:cNvGraphicFramePr/>
      </xdr:nvGraphicFramePr>
      <xdr:xfrm>
        <a:off x="95250" y="36299775"/>
        <a:ext cx="117729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217</xdr:row>
      <xdr:rowOff>238125</xdr:rowOff>
    </xdr:from>
    <xdr:to>
      <xdr:col>8</xdr:col>
      <xdr:colOff>571500</xdr:colOff>
      <xdr:row>242</xdr:row>
      <xdr:rowOff>47625</xdr:rowOff>
    </xdr:to>
    <xdr:graphicFrame>
      <xdr:nvGraphicFramePr>
        <xdr:cNvPr id="3" name="Chart 3"/>
        <xdr:cNvGraphicFramePr/>
      </xdr:nvGraphicFramePr>
      <xdr:xfrm>
        <a:off x="247650" y="47472600"/>
        <a:ext cx="11668125" cy="4171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514350</xdr:colOff>
      <xdr:row>252</xdr:row>
      <xdr:rowOff>38100</xdr:rowOff>
    </xdr:from>
    <xdr:to>
      <xdr:col>6</xdr:col>
      <xdr:colOff>1657350</xdr:colOff>
      <xdr:row>264</xdr:row>
      <xdr:rowOff>104775</xdr:rowOff>
    </xdr:to>
    <xdr:graphicFrame>
      <xdr:nvGraphicFramePr>
        <xdr:cNvPr id="4" name="Chart 4"/>
        <xdr:cNvGraphicFramePr/>
      </xdr:nvGraphicFramePr>
      <xdr:xfrm>
        <a:off x="514350" y="54425850"/>
        <a:ext cx="10001250" cy="2009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152400</xdr:colOff>
      <xdr:row>30</xdr:row>
      <xdr:rowOff>114300</xdr:rowOff>
    </xdr:from>
    <xdr:to>
      <xdr:col>5</xdr:col>
      <xdr:colOff>923925</xdr:colOff>
      <xdr:row>45</xdr:row>
      <xdr:rowOff>104775</xdr:rowOff>
    </xdr:to>
    <xdr:graphicFrame>
      <xdr:nvGraphicFramePr>
        <xdr:cNvPr id="5" name="Chart 5"/>
        <xdr:cNvGraphicFramePr/>
      </xdr:nvGraphicFramePr>
      <xdr:xfrm>
        <a:off x="152400" y="8705850"/>
        <a:ext cx="8515350" cy="3724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219075</xdr:colOff>
      <xdr:row>48</xdr:row>
      <xdr:rowOff>133350</xdr:rowOff>
    </xdr:from>
    <xdr:to>
      <xdr:col>2</xdr:col>
      <xdr:colOff>1295400</xdr:colOff>
      <xdr:row>56</xdr:row>
      <xdr:rowOff>28575</xdr:rowOff>
    </xdr:to>
    <xdr:graphicFrame>
      <xdr:nvGraphicFramePr>
        <xdr:cNvPr id="6" name="Chart 6"/>
        <xdr:cNvGraphicFramePr/>
      </xdr:nvGraphicFramePr>
      <xdr:xfrm>
        <a:off x="219075" y="13125450"/>
        <a:ext cx="5172075" cy="1343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228600</xdr:colOff>
      <xdr:row>48</xdr:row>
      <xdr:rowOff>104775</xdr:rowOff>
    </xdr:from>
    <xdr:to>
      <xdr:col>6</xdr:col>
      <xdr:colOff>1819275</xdr:colOff>
      <xdr:row>57</xdr:row>
      <xdr:rowOff>19050</xdr:rowOff>
    </xdr:to>
    <xdr:graphicFrame>
      <xdr:nvGraphicFramePr>
        <xdr:cNvPr id="7" name="Chart 7"/>
        <xdr:cNvGraphicFramePr/>
      </xdr:nvGraphicFramePr>
      <xdr:xfrm>
        <a:off x="5743575" y="13096875"/>
        <a:ext cx="4933950" cy="1666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57</xdr:row>
      <xdr:rowOff>85725</xdr:rowOff>
    </xdr:from>
    <xdr:to>
      <xdr:col>2</xdr:col>
      <xdr:colOff>1314450</xdr:colOff>
      <xdr:row>65</xdr:row>
      <xdr:rowOff>19050</xdr:rowOff>
    </xdr:to>
    <xdr:graphicFrame>
      <xdr:nvGraphicFramePr>
        <xdr:cNvPr id="8" name="Chart 8"/>
        <xdr:cNvGraphicFramePr/>
      </xdr:nvGraphicFramePr>
      <xdr:xfrm>
        <a:off x="133350" y="14820900"/>
        <a:ext cx="5276850" cy="1400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247650</xdr:colOff>
      <xdr:row>57</xdr:row>
      <xdr:rowOff>171450</xdr:rowOff>
    </xdr:from>
    <xdr:to>
      <xdr:col>6</xdr:col>
      <xdr:colOff>1781175</xdr:colOff>
      <xdr:row>65</xdr:row>
      <xdr:rowOff>219075</xdr:rowOff>
    </xdr:to>
    <xdr:graphicFrame>
      <xdr:nvGraphicFramePr>
        <xdr:cNvPr id="9" name="Chart 9"/>
        <xdr:cNvGraphicFramePr/>
      </xdr:nvGraphicFramePr>
      <xdr:xfrm>
        <a:off x="5762625" y="14906625"/>
        <a:ext cx="4876800" cy="1495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152400</xdr:colOff>
      <xdr:row>85</xdr:row>
      <xdr:rowOff>47625</xdr:rowOff>
    </xdr:from>
    <xdr:to>
      <xdr:col>2</xdr:col>
      <xdr:colOff>914400</xdr:colOff>
      <xdr:row>95</xdr:row>
      <xdr:rowOff>104775</xdr:rowOff>
    </xdr:to>
    <xdr:graphicFrame>
      <xdr:nvGraphicFramePr>
        <xdr:cNvPr id="10" name="Chart 10"/>
        <xdr:cNvGraphicFramePr/>
      </xdr:nvGraphicFramePr>
      <xdr:xfrm>
        <a:off x="152400" y="19669125"/>
        <a:ext cx="4857750" cy="1876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1190625</xdr:colOff>
      <xdr:row>85</xdr:row>
      <xdr:rowOff>47625</xdr:rowOff>
    </xdr:from>
    <xdr:to>
      <xdr:col>6</xdr:col>
      <xdr:colOff>1743075</xdr:colOff>
      <xdr:row>95</xdr:row>
      <xdr:rowOff>190500</xdr:rowOff>
    </xdr:to>
    <xdr:graphicFrame>
      <xdr:nvGraphicFramePr>
        <xdr:cNvPr id="11" name="Chart 11"/>
        <xdr:cNvGraphicFramePr/>
      </xdr:nvGraphicFramePr>
      <xdr:xfrm>
        <a:off x="5286375" y="19621500"/>
        <a:ext cx="5314950" cy="1914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152400</xdr:colOff>
      <xdr:row>85</xdr:row>
      <xdr:rowOff>133350</xdr:rowOff>
    </xdr:from>
    <xdr:to>
      <xdr:col>13</xdr:col>
      <xdr:colOff>504825</xdr:colOff>
      <xdr:row>96</xdr:row>
      <xdr:rowOff>0</xdr:rowOff>
    </xdr:to>
    <xdr:graphicFrame>
      <xdr:nvGraphicFramePr>
        <xdr:cNvPr id="12" name="Chart 12"/>
        <xdr:cNvGraphicFramePr/>
      </xdr:nvGraphicFramePr>
      <xdr:xfrm>
        <a:off x="10887075" y="19707225"/>
        <a:ext cx="4381500" cy="19526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123825</xdr:colOff>
      <xdr:row>85</xdr:row>
      <xdr:rowOff>133350</xdr:rowOff>
    </xdr:from>
    <xdr:to>
      <xdr:col>19</xdr:col>
      <xdr:colOff>409575</xdr:colOff>
      <xdr:row>96</xdr:row>
      <xdr:rowOff>0</xdr:rowOff>
    </xdr:to>
    <xdr:graphicFrame>
      <xdr:nvGraphicFramePr>
        <xdr:cNvPr id="13" name="Chart 13"/>
        <xdr:cNvGraphicFramePr/>
      </xdr:nvGraphicFramePr>
      <xdr:xfrm>
        <a:off x="15497175" y="19707225"/>
        <a:ext cx="4543425" cy="19526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104775</xdr:colOff>
      <xdr:row>115</xdr:row>
      <xdr:rowOff>47625</xdr:rowOff>
    </xdr:from>
    <xdr:to>
      <xdr:col>2</xdr:col>
      <xdr:colOff>1295400</xdr:colOff>
      <xdr:row>126</xdr:row>
      <xdr:rowOff>123825</xdr:rowOff>
    </xdr:to>
    <xdr:graphicFrame>
      <xdr:nvGraphicFramePr>
        <xdr:cNvPr id="14" name="Chart 14"/>
        <xdr:cNvGraphicFramePr/>
      </xdr:nvGraphicFramePr>
      <xdr:xfrm>
        <a:off x="104775" y="25098375"/>
        <a:ext cx="5286375" cy="20669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142875</xdr:colOff>
      <xdr:row>115</xdr:row>
      <xdr:rowOff>161925</xdr:rowOff>
    </xdr:from>
    <xdr:to>
      <xdr:col>7</xdr:col>
      <xdr:colOff>409575</xdr:colOff>
      <xdr:row>126</xdr:row>
      <xdr:rowOff>247650</xdr:rowOff>
    </xdr:to>
    <xdr:graphicFrame>
      <xdr:nvGraphicFramePr>
        <xdr:cNvPr id="15" name="Chart 15"/>
        <xdr:cNvGraphicFramePr/>
      </xdr:nvGraphicFramePr>
      <xdr:xfrm>
        <a:off x="5657850" y="25165050"/>
        <a:ext cx="5486400" cy="20193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228600</xdr:colOff>
      <xdr:row>115</xdr:row>
      <xdr:rowOff>66675</xdr:rowOff>
    </xdr:from>
    <xdr:to>
      <xdr:col>14</xdr:col>
      <xdr:colOff>1743075</xdr:colOff>
      <xdr:row>126</xdr:row>
      <xdr:rowOff>247650</xdr:rowOff>
    </xdr:to>
    <xdr:graphicFrame>
      <xdr:nvGraphicFramePr>
        <xdr:cNvPr id="16" name="Chart 16"/>
        <xdr:cNvGraphicFramePr/>
      </xdr:nvGraphicFramePr>
      <xdr:xfrm>
        <a:off x="11572875" y="25069800"/>
        <a:ext cx="5543550" cy="2114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15</xdr:col>
      <xdr:colOff>123825</xdr:colOff>
      <xdr:row>115</xdr:row>
      <xdr:rowOff>85725</xdr:rowOff>
    </xdr:from>
    <xdr:to>
      <xdr:col>23</xdr:col>
      <xdr:colOff>409575</xdr:colOff>
      <xdr:row>126</xdr:row>
      <xdr:rowOff>247650</xdr:rowOff>
    </xdr:to>
    <xdr:graphicFrame>
      <xdr:nvGraphicFramePr>
        <xdr:cNvPr id="17" name="Chart 17"/>
        <xdr:cNvGraphicFramePr/>
      </xdr:nvGraphicFramePr>
      <xdr:xfrm>
        <a:off x="17316450" y="25088850"/>
        <a:ext cx="5162550" cy="2095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504825</xdr:colOff>
      <xdr:row>67</xdr:row>
      <xdr:rowOff>66675</xdr:rowOff>
    </xdr:from>
    <xdr:to>
      <xdr:col>6</xdr:col>
      <xdr:colOff>1695450</xdr:colOff>
      <xdr:row>82</xdr:row>
      <xdr:rowOff>95250</xdr:rowOff>
    </xdr:to>
    <xdr:graphicFrame>
      <xdr:nvGraphicFramePr>
        <xdr:cNvPr id="18" name="Chart 18"/>
        <xdr:cNvGraphicFramePr/>
      </xdr:nvGraphicFramePr>
      <xdr:xfrm>
        <a:off x="504825" y="16783050"/>
        <a:ext cx="10048875" cy="26384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171450</xdr:colOff>
      <xdr:row>98</xdr:row>
      <xdr:rowOff>57150</xdr:rowOff>
    </xdr:from>
    <xdr:to>
      <xdr:col>6</xdr:col>
      <xdr:colOff>1781175</xdr:colOff>
      <xdr:row>113</xdr:row>
      <xdr:rowOff>95250</xdr:rowOff>
    </xdr:to>
    <xdr:graphicFrame>
      <xdr:nvGraphicFramePr>
        <xdr:cNvPr id="19" name="Chart 19"/>
        <xdr:cNvGraphicFramePr/>
      </xdr:nvGraphicFramePr>
      <xdr:xfrm>
        <a:off x="171450" y="22526625"/>
        <a:ext cx="10467975" cy="26670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578;&#1602;&#1585;&#1610;&#1585;%20&#1605;&#1580;&#1604;&#1587;%20&#1575;&#1604;&#1575;&#1606;&#1605;&#1575;&#1569;%20&#1608;&#1575;&#1604;&#1575;&#1593;&#1605;&#1575;&#1585;%20&#1593;&#1606;%20&#1578;&#1602;&#1583;&#1605;%20&#1575;&#1604;&#1593;&#1605;&#1604;%20&#1604;&#1604;&#1593;&#1575;&#1605;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2-2002"/>
      <sheetName val="1992-2003"/>
      <sheetName val="1992-2004"/>
      <sheetName val="1992-2006"/>
      <sheetName val="1992-2007"/>
      <sheetName val="1992-2008"/>
      <sheetName val="2004"/>
    </sheetNames>
    <sheetDataSet>
      <sheetData sheetId="5">
        <row r="30">
          <cell r="B30" t="str">
            <v>مجموع قيمة العقود (دولار أميركي)</v>
          </cell>
        </row>
        <row r="31">
          <cell r="A31" t="str">
            <v>البنى التحتية الأساسية</v>
          </cell>
          <cell r="B31">
            <v>4330.67</v>
          </cell>
        </row>
        <row r="32">
          <cell r="A32" t="str">
            <v>البنى التحتية الإجتماعية</v>
          </cell>
          <cell r="B32">
            <v>1421.95</v>
          </cell>
        </row>
        <row r="33">
          <cell r="A33" t="str">
            <v>الخدمات الأساسية</v>
          </cell>
          <cell r="B33">
            <v>2506.98</v>
          </cell>
        </row>
        <row r="34">
          <cell r="A34" t="str">
            <v>القطاعات المنتجة والخدمات الأخرى</v>
          </cell>
          <cell r="B34">
            <v>693.39</v>
          </cell>
        </row>
        <row r="55">
          <cell r="A55" t="str">
            <v>البنى التحتية الأساسية</v>
          </cell>
          <cell r="G55" t="str">
            <v>البنى التحتية الإجتماعية</v>
          </cell>
          <cell r="K55" t="str">
            <v>الخدمات الأساسية</v>
          </cell>
          <cell r="O55" t="str">
            <v>القطاعات المنتجة والخدمات الأخرى</v>
          </cell>
        </row>
        <row r="56">
          <cell r="A56" t="str">
            <v>الكهرباء</v>
          </cell>
          <cell r="B56">
            <v>1403.3</v>
          </cell>
          <cell r="G56" t="str">
            <v>التعليم</v>
          </cell>
          <cell r="H56">
            <v>969.01</v>
          </cell>
          <cell r="K56" t="str">
            <v>مياه الشـرب</v>
          </cell>
          <cell r="L56">
            <v>731.68</v>
          </cell>
          <cell r="O56" t="str">
            <v>الزراعة والري</v>
          </cell>
          <cell r="P56">
            <v>112.36</v>
          </cell>
        </row>
        <row r="57">
          <cell r="A57" t="str">
            <v>الهاتف الثابت والبريد</v>
          </cell>
          <cell r="B57">
            <v>818.48</v>
          </cell>
          <cell r="G57" t="str">
            <v>الصحة العامة</v>
          </cell>
          <cell r="H57">
            <v>311.27</v>
          </cell>
          <cell r="K57" t="str">
            <v>الصرف الصحي</v>
          </cell>
          <cell r="L57">
            <v>510.52</v>
          </cell>
          <cell r="O57" t="str">
            <v>الخدمات السـيادية</v>
          </cell>
          <cell r="P57">
            <v>138.58</v>
          </cell>
        </row>
        <row r="58">
          <cell r="A58" t="str">
            <v>النقل</v>
          </cell>
          <cell r="B58">
            <v>2108.89</v>
          </cell>
          <cell r="G58" t="str">
            <v>ترتيب الأراضي والبيئـة</v>
          </cell>
          <cell r="H58">
            <v>55.32</v>
          </cell>
          <cell r="K58" t="str">
            <v>النفايات الصلبة</v>
          </cell>
          <cell r="L58">
            <v>1264.78</v>
          </cell>
          <cell r="O58" t="str">
            <v>متنوّع</v>
          </cell>
          <cell r="P58">
            <v>442.45</v>
          </cell>
        </row>
        <row r="59">
          <cell r="G59" t="str">
            <v>برامج التنمية الإجتماعية والإقتصادية</v>
          </cell>
          <cell r="H59">
            <v>86.35</v>
          </cell>
        </row>
        <row r="82">
          <cell r="B82" t="str">
            <v>مجموع قيمة العقود قيد الإنجاز (دولار أميركي)</v>
          </cell>
        </row>
        <row r="83">
          <cell r="A83" t="str">
            <v>البنى التحتية الأساسية</v>
          </cell>
          <cell r="B83">
            <v>781.08</v>
          </cell>
        </row>
        <row r="84">
          <cell r="A84" t="str">
            <v>البنى التحتية الإجتماعية</v>
          </cell>
          <cell r="B84">
            <v>336.9</v>
          </cell>
        </row>
        <row r="85">
          <cell r="A85" t="str">
            <v>الخدمات الأساسية</v>
          </cell>
          <cell r="B85">
            <v>1189.99</v>
          </cell>
        </row>
        <row r="86">
          <cell r="A86" t="str">
            <v>القطاعات المنتجة والخدمات الأخرى</v>
          </cell>
          <cell r="B86">
            <v>142.26</v>
          </cell>
        </row>
        <row r="107">
          <cell r="A107" t="str">
            <v>الكهرباء</v>
          </cell>
          <cell r="B107">
            <v>99.51</v>
          </cell>
          <cell r="G107" t="str">
            <v>التعليم</v>
          </cell>
          <cell r="H107">
            <v>219.33</v>
          </cell>
          <cell r="K107" t="str">
            <v>مياه الشـرب</v>
          </cell>
          <cell r="L107">
            <v>282.51</v>
          </cell>
          <cell r="O107" t="str">
            <v>الزراعة والري</v>
          </cell>
          <cell r="P107">
            <v>17.66</v>
          </cell>
        </row>
        <row r="108">
          <cell r="A108" t="str">
            <v>الهاتف الثابت والبريد</v>
          </cell>
          <cell r="B108">
            <v>0</v>
          </cell>
          <cell r="G108" t="str">
            <v>الصحة العامة</v>
          </cell>
          <cell r="H108">
            <v>19.52</v>
          </cell>
          <cell r="K108" t="str">
            <v>الصرف الصحي</v>
          </cell>
          <cell r="L108">
            <v>156.3</v>
          </cell>
          <cell r="O108" t="str">
            <v>الخدمات السـيادية</v>
          </cell>
          <cell r="P108">
            <v>22.86</v>
          </cell>
        </row>
        <row r="109">
          <cell r="A109" t="str">
            <v>النقل</v>
          </cell>
          <cell r="B109">
            <v>681.57</v>
          </cell>
        </row>
        <row r="110">
          <cell r="G110" t="str">
            <v>ترتيب الأراضي والبيئـة</v>
          </cell>
          <cell r="H110">
            <v>37.67</v>
          </cell>
          <cell r="K110" t="str">
            <v>النفايات الصلبة</v>
          </cell>
          <cell r="L110">
            <v>751.18</v>
          </cell>
          <cell r="O110" t="str">
            <v>متنوّع</v>
          </cell>
          <cell r="P110">
            <v>101.74</v>
          </cell>
        </row>
        <row r="111">
          <cell r="G111" t="str">
            <v>برامج التنمية الإجتماعية والإقتصادية</v>
          </cell>
          <cell r="H111">
            <v>60.38</v>
          </cell>
        </row>
        <row r="125">
          <cell r="B125" t="str">
            <v>مجموع قيمة العقود المنجزة (دولار أميركي)</v>
          </cell>
        </row>
        <row r="126">
          <cell r="A126" t="str">
            <v>البنى التحتية الأساسية</v>
          </cell>
          <cell r="B126">
            <v>3549.59</v>
          </cell>
        </row>
        <row r="127">
          <cell r="A127" t="str">
            <v>البنى التحتية الإجتماعية</v>
          </cell>
          <cell r="B127">
            <v>1085.05</v>
          </cell>
        </row>
        <row r="128">
          <cell r="A128" t="str">
            <v>الخدمات الأساسية</v>
          </cell>
          <cell r="B128">
            <v>1316.99</v>
          </cell>
        </row>
        <row r="129">
          <cell r="A129" t="str">
            <v>القطاعات المنتجة والخدمات الأخرى</v>
          </cell>
          <cell r="B129">
            <v>551.13</v>
          </cell>
        </row>
        <row r="150">
          <cell r="A150" t="str">
            <v>الكهرباء</v>
          </cell>
          <cell r="B150">
            <v>1303.79</v>
          </cell>
        </row>
        <row r="151">
          <cell r="A151" t="str">
            <v>الهاتف الثابت والبريد</v>
          </cell>
          <cell r="B151">
            <v>818.48</v>
          </cell>
          <cell r="G151" t="str">
            <v>التعليم</v>
          </cell>
          <cell r="H151">
            <v>749.68</v>
          </cell>
          <cell r="K151" t="str">
            <v>مياه الشـرب</v>
          </cell>
          <cell r="L151">
            <v>449.17</v>
          </cell>
          <cell r="O151" t="str">
            <v>الزراعة والري</v>
          </cell>
          <cell r="P151">
            <v>94.7</v>
          </cell>
        </row>
        <row r="152">
          <cell r="A152" t="str">
            <v>النقل</v>
          </cell>
          <cell r="B152">
            <v>1427.32</v>
          </cell>
          <cell r="G152" t="str">
            <v>الصحة العامة</v>
          </cell>
          <cell r="H152">
            <v>291.75</v>
          </cell>
          <cell r="K152" t="str">
            <v>الصرف الصحي</v>
          </cell>
          <cell r="L152">
            <v>354.22</v>
          </cell>
          <cell r="O152" t="str">
            <v>الخدمات السـيادية</v>
          </cell>
          <cell r="P152">
            <v>115.72</v>
          </cell>
        </row>
        <row r="153">
          <cell r="G153" t="str">
            <v>ترتيب الأراضي والبيئـة</v>
          </cell>
          <cell r="H153">
            <v>17.65</v>
          </cell>
          <cell r="K153" t="str">
            <v>النفايات الصلبة</v>
          </cell>
          <cell r="L153">
            <v>513.6</v>
          </cell>
          <cell r="O153" t="str">
            <v>متنوّع</v>
          </cell>
          <cell r="P153">
            <v>340.71</v>
          </cell>
        </row>
        <row r="154">
          <cell r="G154" t="str">
            <v>برامج التنمية الإجتماعية والإقتصادية</v>
          </cell>
          <cell r="H154">
            <v>25.97</v>
          </cell>
        </row>
        <row r="168">
          <cell r="B168" t="str">
            <v>قيمة العقود القيد الإنجاز</v>
          </cell>
        </row>
        <row r="169">
          <cell r="A169" t="str">
            <v>الكهرباء</v>
          </cell>
          <cell r="B169">
            <v>99.51</v>
          </cell>
          <cell r="C169" t="str">
            <v>قيمة العقود المنجزة</v>
          </cell>
        </row>
        <row r="170">
          <cell r="A170" t="str">
            <v>الهاتف الثابت والبريد</v>
          </cell>
          <cell r="B170">
            <v>0</v>
          </cell>
          <cell r="C170">
            <v>1303.79</v>
          </cell>
        </row>
        <row r="171">
          <cell r="A171" t="str">
            <v>النقل</v>
          </cell>
          <cell r="B171">
            <v>681.57</v>
          </cell>
          <cell r="C171">
            <v>818.48</v>
          </cell>
        </row>
        <row r="172">
          <cell r="A172" t="str">
            <v>التعليم</v>
          </cell>
          <cell r="B172">
            <v>219.33</v>
          </cell>
          <cell r="C172">
            <v>1427.32</v>
          </cell>
        </row>
        <row r="173">
          <cell r="A173" t="str">
            <v>الصحة العامة</v>
          </cell>
          <cell r="B173">
            <v>19.52</v>
          </cell>
          <cell r="C173">
            <v>749.68</v>
          </cell>
        </row>
        <row r="174">
          <cell r="A174" t="str">
            <v>ترتيب الأراضي والبيئـة</v>
          </cell>
          <cell r="B174">
            <v>37.67</v>
          </cell>
          <cell r="C174">
            <v>291.75</v>
          </cell>
        </row>
        <row r="175">
          <cell r="A175" t="str">
            <v>برامج التنمية الإجتماعية والإقتصادية</v>
          </cell>
          <cell r="B175">
            <v>60.38</v>
          </cell>
          <cell r="C175">
            <v>17.65</v>
          </cell>
        </row>
        <row r="176">
          <cell r="A176" t="str">
            <v>مياه الشـرب</v>
          </cell>
          <cell r="B176">
            <v>282.51</v>
          </cell>
          <cell r="C176">
            <v>25.97</v>
          </cell>
        </row>
        <row r="177">
          <cell r="A177" t="str">
            <v>الصرف الصحي</v>
          </cell>
          <cell r="B177">
            <v>156.3</v>
          </cell>
          <cell r="C177">
            <v>449.17</v>
          </cell>
        </row>
        <row r="178">
          <cell r="A178" t="str">
            <v>النفايات الصلبة</v>
          </cell>
          <cell r="B178">
            <v>751.18</v>
          </cell>
          <cell r="C178">
            <v>354.22</v>
          </cell>
        </row>
        <row r="179">
          <cell r="A179" t="str">
            <v>الزراعة والري</v>
          </cell>
          <cell r="B179">
            <v>17.66</v>
          </cell>
          <cell r="C179">
            <v>513.6</v>
          </cell>
        </row>
        <row r="180">
          <cell r="A180" t="str">
            <v>الخدمات السـيادية</v>
          </cell>
          <cell r="B180">
            <v>22.86</v>
          </cell>
          <cell r="C180">
            <v>94.7</v>
          </cell>
        </row>
        <row r="181">
          <cell r="A181" t="str">
            <v>متنوّع</v>
          </cell>
          <cell r="B181">
            <v>101.74</v>
          </cell>
          <cell r="C181">
            <v>115.72</v>
          </cell>
        </row>
        <row r="182">
          <cell r="C182">
            <v>340.71</v>
          </cell>
        </row>
        <row r="215">
          <cell r="B215" t="str">
            <v>%</v>
          </cell>
        </row>
        <row r="216">
          <cell r="A216" t="str">
            <v>الكهربـاء</v>
          </cell>
          <cell r="B216">
            <v>17</v>
          </cell>
        </row>
        <row r="217">
          <cell r="A217" t="str">
            <v>النقل</v>
          </cell>
          <cell r="B217">
            <v>25</v>
          </cell>
        </row>
        <row r="218">
          <cell r="A218" t="str">
            <v>أمدادات مياه الشفة والصرف الصحي</v>
          </cell>
          <cell r="B218">
            <v>15</v>
          </cell>
        </row>
        <row r="219">
          <cell r="A219" t="str">
            <v>الهاتف الثابت والبريد</v>
          </cell>
          <cell r="B219">
            <v>9</v>
          </cell>
        </row>
        <row r="220">
          <cell r="A220" t="str">
            <v>النفايات الصلبة</v>
          </cell>
          <cell r="B220">
            <v>14</v>
          </cell>
        </row>
        <row r="221">
          <cell r="A221" t="str">
            <v>التعليم</v>
          </cell>
          <cell r="B221">
            <v>11</v>
          </cell>
        </row>
        <row r="222">
          <cell r="A222" t="str">
            <v>الصحة العامة</v>
          </cell>
          <cell r="B222">
            <v>4</v>
          </cell>
        </row>
        <row r="223">
          <cell r="A223" t="str">
            <v>قطاعات أخرى</v>
          </cell>
          <cell r="B223">
            <v>5</v>
          </cell>
        </row>
        <row r="247">
          <cell r="B247" t="str">
            <v>%</v>
          </cell>
        </row>
        <row r="248">
          <cell r="A248" t="str">
            <v>الصندوق العربي للإنماء الإقتصادي والإجتماعي</v>
          </cell>
          <cell r="B248">
            <v>0.14</v>
          </cell>
        </row>
        <row r="249">
          <cell r="A249" t="str">
            <v>دولة قطر</v>
          </cell>
          <cell r="B249">
            <v>0.03</v>
          </cell>
        </row>
        <row r="250">
          <cell r="A250" t="str">
            <v>البنك الأوروبي للتثمير</v>
          </cell>
          <cell r="B250">
            <v>0.12</v>
          </cell>
        </row>
        <row r="251">
          <cell r="A251" t="str">
            <v>دولة الكويت والصندوق الكويتي للتنمية الإقتصادية العربية</v>
          </cell>
          <cell r="B251">
            <v>0.1</v>
          </cell>
        </row>
        <row r="252">
          <cell r="A252" t="str">
            <v>مجموعة البنك الإسـلامي للتنمية</v>
          </cell>
          <cell r="B252">
            <v>0.09</v>
          </cell>
        </row>
        <row r="253">
          <cell r="A253" t="str">
            <v>المملكة العربية السعودية والصندوق السعودي للتنمية</v>
          </cell>
          <cell r="B253">
            <v>0.1</v>
          </cell>
        </row>
        <row r="254">
          <cell r="A254" t="str">
            <v>المجموعة الأوروبية</v>
          </cell>
          <cell r="B254">
            <v>0.06</v>
          </cell>
        </row>
        <row r="255">
          <cell r="A255" t="str">
            <v>جمهورية فرنسـا</v>
          </cell>
          <cell r="B255">
            <v>0.05</v>
          </cell>
        </row>
        <row r="256">
          <cell r="A256" t="str">
            <v>جمهورية أيـطـاليا</v>
          </cell>
          <cell r="B256">
            <v>0.06</v>
          </cell>
        </row>
        <row r="257">
          <cell r="A257" t="str">
            <v>دولة عُـومـان</v>
          </cell>
          <cell r="B257">
            <v>0.01</v>
          </cell>
        </row>
        <row r="258">
          <cell r="A258" t="str">
            <v>البنك الدولي</v>
          </cell>
          <cell r="B258">
            <v>0.09</v>
          </cell>
        </row>
        <row r="259">
          <cell r="A259" t="str">
            <v>الوكالة الأميركية للتنمية الدولية</v>
          </cell>
          <cell r="B259">
            <v>0.02</v>
          </cell>
        </row>
        <row r="260">
          <cell r="A260" t="str">
            <v>المملكة الإسبانية</v>
          </cell>
          <cell r="B260">
            <v>0.01</v>
          </cell>
        </row>
        <row r="261">
          <cell r="A261" t="str">
            <v>صندوق ابو ظبي للتنمية</v>
          </cell>
          <cell r="B261">
            <v>0.01</v>
          </cell>
        </row>
        <row r="262">
          <cell r="A262" t="str">
            <v>المصـارف التجارية</v>
          </cell>
          <cell r="B262">
            <v>0.03</v>
          </cell>
        </row>
        <row r="263">
          <cell r="A263" t="str">
            <v>تمويل مختلف</v>
          </cell>
          <cell r="B263">
            <v>0.01</v>
          </cell>
        </row>
        <row r="264">
          <cell r="A264" t="str">
            <v>جمهورية المانيا</v>
          </cell>
          <cell r="B264">
            <v>0.02</v>
          </cell>
        </row>
        <row r="265">
          <cell r="A265" t="str">
            <v>اليابـان</v>
          </cell>
          <cell r="B265">
            <v>0.02</v>
          </cell>
        </row>
        <row r="266">
          <cell r="A266" t="str">
            <v>دولة الإمارات العربية </v>
          </cell>
          <cell r="B266">
            <v>0.01</v>
          </cell>
        </row>
        <row r="267">
          <cell r="A267" t="str">
            <v>أيــران</v>
          </cell>
          <cell r="B267">
            <v>0.01</v>
          </cell>
        </row>
        <row r="268">
          <cell r="A268" t="str">
            <v>الأمم المتحدة</v>
          </cell>
          <cell r="B268">
            <v>0.01</v>
          </cell>
        </row>
        <row r="269">
          <cell r="A269" t="str">
            <v>صندوق أوبيـك للتنمية الدولية</v>
          </cell>
          <cell r="B269">
            <v>0.01</v>
          </cell>
        </row>
        <row r="299">
          <cell r="B299" t="str">
            <v>%</v>
          </cell>
        </row>
        <row r="300">
          <cell r="A300" t="str">
            <v>البنى التحتيّـة الأسـاسـيّـة</v>
          </cell>
          <cell r="B300">
            <v>0.37</v>
          </cell>
        </row>
        <row r="301">
          <cell r="A301" t="str">
            <v>القطاعات الإجتماعية والإقتصادية</v>
          </cell>
          <cell r="B301">
            <v>0.25</v>
          </cell>
        </row>
        <row r="302">
          <cell r="A302" t="str">
            <v>القطاعات المنتجة</v>
          </cell>
          <cell r="B302">
            <v>0.2</v>
          </cell>
        </row>
        <row r="303">
          <cell r="A303" t="str">
            <v>الخدمـات الأسـاسـيّـة</v>
          </cell>
          <cell r="B303">
            <v>0.18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52"/>
  <sheetViews>
    <sheetView rightToLeft="1" tabSelected="1" workbookViewId="0" topLeftCell="A101">
      <selection activeCell="A166" sqref="A166"/>
    </sheetView>
  </sheetViews>
  <sheetFormatPr defaultColWidth="9.140625" defaultRowHeight="12.75"/>
  <cols>
    <col min="1" max="1" width="43.140625" style="3" customWidth="1"/>
    <col min="2" max="2" width="18.28125" style="3" customWidth="1"/>
    <col min="3" max="3" width="21.28125" style="3" customWidth="1"/>
    <col min="4" max="4" width="15.8515625" style="3" bestFit="1" customWidth="1"/>
    <col min="5" max="5" width="17.57421875" style="3" bestFit="1" customWidth="1"/>
    <col min="6" max="6" width="16.7109375" style="3" customWidth="1"/>
    <col min="7" max="7" width="28.140625" style="3" bestFit="1" customWidth="1"/>
    <col min="8" max="9" width="9.140625" style="3" customWidth="1"/>
    <col min="10" max="10" width="9.28125" style="3" bestFit="1" customWidth="1"/>
    <col min="11" max="11" width="14.57421875" style="3" customWidth="1"/>
    <col min="12" max="14" width="9.140625" style="3" customWidth="1"/>
    <col min="15" max="15" width="27.28125" style="3" bestFit="1" customWidth="1"/>
    <col min="16" max="16384" width="9.140625" style="3" customWidth="1"/>
  </cols>
  <sheetData>
    <row r="2" spans="1:8" ht="23.25">
      <c r="A2" s="1" t="s">
        <v>40</v>
      </c>
      <c r="B2" s="2"/>
      <c r="C2" s="2"/>
      <c r="D2" s="2"/>
      <c r="E2" s="2"/>
      <c r="F2" s="2"/>
      <c r="G2" s="2"/>
      <c r="H2" s="2"/>
    </row>
    <row r="4" spans="1:8" ht="23.25">
      <c r="A4" s="4" t="s">
        <v>41</v>
      </c>
      <c r="B4" s="2"/>
      <c r="C4" s="2"/>
      <c r="D4" s="2"/>
      <c r="E4" s="2"/>
      <c r="F4" s="2"/>
      <c r="G4" s="2"/>
      <c r="H4" s="2"/>
    </row>
    <row r="6" spans="7:8" ht="24" thickBot="1">
      <c r="G6" s="2"/>
      <c r="H6" s="2"/>
    </row>
    <row r="7" spans="1:6" ht="24" thickBot="1">
      <c r="A7" s="5" t="s">
        <v>0</v>
      </c>
      <c r="B7" s="6" t="s">
        <v>51</v>
      </c>
      <c r="C7" s="6" t="s">
        <v>52</v>
      </c>
      <c r="D7" s="6" t="s">
        <v>53</v>
      </c>
      <c r="E7" s="7" t="s">
        <v>54</v>
      </c>
      <c r="F7" s="7" t="s">
        <v>55</v>
      </c>
    </row>
    <row r="8" spans="2:6" ht="24" thickBot="1">
      <c r="B8" s="8" t="s">
        <v>49</v>
      </c>
      <c r="C8" s="8" t="s">
        <v>49</v>
      </c>
      <c r="D8" s="8" t="s">
        <v>49</v>
      </c>
      <c r="E8" s="8" t="s">
        <v>49</v>
      </c>
      <c r="F8" s="3" t="s">
        <v>17</v>
      </c>
    </row>
    <row r="9" spans="1:6" ht="24" thickBot="1">
      <c r="A9" s="9" t="s">
        <v>2</v>
      </c>
      <c r="B9" s="10">
        <f>SUM(C9:D9)</f>
        <v>4330.67</v>
      </c>
      <c r="C9" s="11">
        <f>SUM(C10:C12)</f>
        <v>781.08</v>
      </c>
      <c r="D9" s="11">
        <f>SUM(D10:D12)</f>
        <v>3549.59</v>
      </c>
      <c r="E9" s="12">
        <f>SUM(E10:E12)</f>
        <v>1952.3200000000002</v>
      </c>
      <c r="F9" s="3">
        <f>E9/B9*100</f>
        <v>45.081246088942365</v>
      </c>
    </row>
    <row r="10" spans="1:6" ht="23.25">
      <c r="A10" s="13" t="s">
        <v>3</v>
      </c>
      <c r="B10" s="14">
        <f aca="true" t="shared" si="0" ref="B10:B25">SUM(C10:D10)</f>
        <v>1403.3</v>
      </c>
      <c r="C10" s="15">
        <v>99.51</v>
      </c>
      <c r="D10" s="15">
        <v>1303.79</v>
      </c>
      <c r="E10" s="16">
        <v>1259.92</v>
      </c>
      <c r="F10" s="14"/>
    </row>
    <row r="11" spans="1:5" ht="23.25">
      <c r="A11" s="17" t="s">
        <v>42</v>
      </c>
      <c r="B11" s="14">
        <f t="shared" si="0"/>
        <v>818.48</v>
      </c>
      <c r="C11" s="18">
        <v>0</v>
      </c>
      <c r="D11" s="18">
        <v>818.48</v>
      </c>
      <c r="E11" s="19">
        <v>48.33</v>
      </c>
    </row>
    <row r="12" spans="1:5" ht="24" thickBot="1">
      <c r="A12" s="20" t="s">
        <v>43</v>
      </c>
      <c r="B12" s="14">
        <f t="shared" si="0"/>
        <v>2108.89</v>
      </c>
      <c r="C12" s="21">
        <v>681.57</v>
      </c>
      <c r="D12" s="21">
        <v>1427.32</v>
      </c>
      <c r="E12" s="22">
        <v>644.07</v>
      </c>
    </row>
    <row r="13" spans="1:6" ht="24" thickBot="1">
      <c r="A13" s="23" t="s">
        <v>44</v>
      </c>
      <c r="B13" s="10">
        <f>SUM(B14:B17)</f>
        <v>1421.9499999999998</v>
      </c>
      <c r="C13" s="11">
        <f>SUM(C14:C17)</f>
        <v>336.90000000000003</v>
      </c>
      <c r="D13" s="11">
        <f>SUM(D14:D17)</f>
        <v>1085.05</v>
      </c>
      <c r="E13" s="12">
        <f>SUM(E14:E17)</f>
        <v>749.3399999999999</v>
      </c>
      <c r="F13" s="3">
        <f>E13/B13*100</f>
        <v>52.69805548718309</v>
      </c>
    </row>
    <row r="14" spans="1:5" ht="23.25">
      <c r="A14" s="13" t="s">
        <v>5</v>
      </c>
      <c r="B14" s="14">
        <f t="shared" si="0"/>
        <v>969.01</v>
      </c>
      <c r="C14" s="15">
        <v>219.33</v>
      </c>
      <c r="D14" s="15">
        <v>749.68</v>
      </c>
      <c r="E14" s="16">
        <v>435.4</v>
      </c>
    </row>
    <row r="15" spans="1:5" ht="23.25">
      <c r="A15" s="17" t="s">
        <v>6</v>
      </c>
      <c r="B15" s="14">
        <f t="shared" si="0"/>
        <v>311.27</v>
      </c>
      <c r="C15" s="18">
        <v>19.52</v>
      </c>
      <c r="D15" s="18">
        <v>291.75</v>
      </c>
      <c r="E15" s="19">
        <v>230.18</v>
      </c>
    </row>
    <row r="16" spans="1:5" ht="23.25">
      <c r="A16" s="17" t="s">
        <v>45</v>
      </c>
      <c r="B16" s="14">
        <f t="shared" si="0"/>
        <v>55.32</v>
      </c>
      <c r="C16" s="18">
        <v>37.67</v>
      </c>
      <c r="D16" s="18">
        <v>17.65</v>
      </c>
      <c r="E16" s="19">
        <v>41.34</v>
      </c>
    </row>
    <row r="17" spans="1:5" ht="24" thickBot="1">
      <c r="A17" s="20" t="s">
        <v>46</v>
      </c>
      <c r="B17" s="14">
        <f t="shared" si="0"/>
        <v>86.35</v>
      </c>
      <c r="C17" s="21">
        <v>60.38</v>
      </c>
      <c r="D17" s="21">
        <v>25.97</v>
      </c>
      <c r="E17" s="22">
        <v>42.42</v>
      </c>
    </row>
    <row r="18" spans="1:6" ht="24" thickBot="1">
      <c r="A18" s="23" t="s">
        <v>7</v>
      </c>
      <c r="B18" s="10">
        <f>SUM(B19:B21)</f>
        <v>2506.98</v>
      </c>
      <c r="C18" s="11">
        <f>SUM(C19:C21)</f>
        <v>1189.99</v>
      </c>
      <c r="D18" s="11">
        <f>SUM(D19:D21)</f>
        <v>1316.9900000000002</v>
      </c>
      <c r="E18" s="12">
        <f>SUM(E19:E21)</f>
        <v>833.6</v>
      </c>
      <c r="F18" s="3">
        <f>E18/B18*100</f>
        <v>33.25116275359197</v>
      </c>
    </row>
    <row r="19" spans="1:5" ht="23.25">
      <c r="A19" s="13" t="s">
        <v>47</v>
      </c>
      <c r="B19" s="14">
        <f t="shared" si="0"/>
        <v>731.6800000000001</v>
      </c>
      <c r="C19" s="15">
        <v>282.51</v>
      </c>
      <c r="D19" s="15">
        <v>449.17</v>
      </c>
      <c r="E19" s="16">
        <v>526.53</v>
      </c>
    </row>
    <row r="20" spans="1:5" ht="23.25">
      <c r="A20" s="17" t="s">
        <v>8</v>
      </c>
      <c r="B20" s="14">
        <f t="shared" si="0"/>
        <v>510.52000000000004</v>
      </c>
      <c r="C20" s="18">
        <v>156.3</v>
      </c>
      <c r="D20" s="18">
        <v>354.22</v>
      </c>
      <c r="E20" s="19">
        <v>274.67</v>
      </c>
    </row>
    <row r="21" spans="1:5" ht="24" thickBot="1">
      <c r="A21" s="20" t="s">
        <v>9</v>
      </c>
      <c r="B21" s="14">
        <f t="shared" si="0"/>
        <v>1264.78</v>
      </c>
      <c r="C21" s="21">
        <v>751.18</v>
      </c>
      <c r="D21" s="21">
        <v>513.6</v>
      </c>
      <c r="E21" s="22">
        <v>32.4</v>
      </c>
    </row>
    <row r="22" spans="1:6" ht="24" thickBot="1">
      <c r="A22" s="23" t="s">
        <v>10</v>
      </c>
      <c r="B22" s="10">
        <f>SUM(B23:B25)</f>
        <v>693.39</v>
      </c>
      <c r="C22" s="11">
        <f>SUM(C23:C25)</f>
        <v>142.26</v>
      </c>
      <c r="D22" s="11">
        <f>SUM(D23:D25)</f>
        <v>551.13</v>
      </c>
      <c r="E22" s="12">
        <f>SUM(E23:E25)</f>
        <v>275.09000000000003</v>
      </c>
      <c r="F22" s="3">
        <f>E22/B22*100</f>
        <v>39.67319978655591</v>
      </c>
    </row>
    <row r="23" spans="1:5" ht="23.25">
      <c r="A23" s="13" t="s">
        <v>11</v>
      </c>
      <c r="B23" s="14">
        <f t="shared" si="0"/>
        <v>112.36</v>
      </c>
      <c r="C23" s="15">
        <v>17.66</v>
      </c>
      <c r="D23" s="15">
        <v>94.7</v>
      </c>
      <c r="E23" s="16">
        <v>85.79</v>
      </c>
    </row>
    <row r="24" spans="1:5" ht="23.25">
      <c r="A24" s="17" t="s">
        <v>48</v>
      </c>
      <c r="B24" s="14">
        <f t="shared" si="0"/>
        <v>138.57999999999998</v>
      </c>
      <c r="C24" s="18">
        <v>22.86</v>
      </c>
      <c r="D24" s="18">
        <v>115.72</v>
      </c>
      <c r="E24" s="19">
        <v>22.2</v>
      </c>
    </row>
    <row r="25" spans="1:5" ht="24" thickBot="1">
      <c r="A25" s="24" t="s">
        <v>38</v>
      </c>
      <c r="B25" s="14">
        <f t="shared" si="0"/>
        <v>442.45</v>
      </c>
      <c r="C25" s="21">
        <v>101.74</v>
      </c>
      <c r="D25" s="21">
        <v>340.71</v>
      </c>
      <c r="E25" s="22">
        <v>167.1</v>
      </c>
    </row>
    <row r="26" spans="1:6" ht="24" thickBot="1">
      <c r="A26" s="25" t="s">
        <v>13</v>
      </c>
      <c r="B26" s="26">
        <f>SUM(B9,B13,B18,B22)</f>
        <v>8952.99</v>
      </c>
      <c r="C26" s="26">
        <f>SUM(C9,C13,C18,C22)</f>
        <v>2450.2300000000005</v>
      </c>
      <c r="D26" s="26">
        <f>SUM(D9,D13,D18,D22)</f>
        <v>6502.760000000001</v>
      </c>
      <c r="E26" s="26">
        <f>SUM(E9,E13,E18,E22)</f>
        <v>3810.35</v>
      </c>
      <c r="F26" s="3">
        <f>E26/B26*100</f>
        <v>42.55952480679639</v>
      </c>
    </row>
    <row r="27" ht="23.25">
      <c r="A27" s="27"/>
    </row>
    <row r="28" ht="23.25">
      <c r="A28" s="27" t="s">
        <v>50</v>
      </c>
    </row>
    <row r="30" spans="1:3" ht="23.25">
      <c r="A30"/>
      <c r="B30"/>
      <c r="C30"/>
    </row>
    <row r="31" spans="1:3" ht="23.25">
      <c r="A31"/>
      <c r="B31"/>
      <c r="C31"/>
    </row>
    <row r="32" spans="1:3" ht="23.25">
      <c r="A32"/>
      <c r="B32"/>
      <c r="C32"/>
    </row>
    <row r="33" spans="1:3" ht="23.25">
      <c r="A33"/>
      <c r="B33"/>
      <c r="C33"/>
    </row>
    <row r="34" spans="1:3" ht="23.25">
      <c r="A34"/>
      <c r="B34"/>
      <c r="C34"/>
    </row>
    <row r="35" spans="1:3" ht="23.25">
      <c r="A35"/>
      <c r="B35"/>
      <c r="C35"/>
    </row>
    <row r="36" spans="1:3" ht="23.25">
      <c r="A36"/>
      <c r="B36"/>
      <c r="C36"/>
    </row>
    <row r="37" spans="1:3" ht="23.25">
      <c r="A37"/>
      <c r="B37"/>
      <c r="C37"/>
    </row>
    <row r="38" spans="1:3" ht="23.25">
      <c r="A38"/>
      <c r="B38"/>
      <c r="C38"/>
    </row>
    <row r="39" spans="1:3" ht="23.25">
      <c r="A39"/>
      <c r="B39"/>
      <c r="C39"/>
    </row>
    <row r="48" spans="1:21" ht="23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ht="23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97" spans="1:2" ht="23.25">
      <c r="A97"/>
      <c r="B97"/>
    </row>
    <row r="115" spans="1:19" ht="23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28" ht="23.25">
      <c r="B128" s="28"/>
    </row>
    <row r="129" spans="1:2" ht="23.25">
      <c r="A129"/>
      <c r="B129"/>
    </row>
    <row r="130" spans="1:7" ht="23.25">
      <c r="A130"/>
      <c r="B130"/>
      <c r="C130"/>
      <c r="G130" s="14"/>
    </row>
    <row r="131" spans="1:3" ht="23.25">
      <c r="A131"/>
      <c r="B131"/>
      <c r="C131"/>
    </row>
    <row r="132" spans="1:3" ht="23.25">
      <c r="A132"/>
      <c r="B132"/>
      <c r="C132"/>
    </row>
    <row r="133" spans="1:3" ht="23.25">
      <c r="A133"/>
      <c r="B133"/>
      <c r="C133"/>
    </row>
    <row r="134" spans="1:7" ht="23.25">
      <c r="A134"/>
      <c r="B134"/>
      <c r="C134"/>
      <c r="G134" s="14"/>
    </row>
    <row r="135" spans="1:3" ht="23.25">
      <c r="A135"/>
      <c r="B135"/>
      <c r="C135"/>
    </row>
    <row r="136" ht="23.25">
      <c r="C136"/>
    </row>
    <row r="161" ht="23.25">
      <c r="A161" s="3" t="s">
        <v>14</v>
      </c>
    </row>
    <row r="162" spans="1:2" ht="23.25">
      <c r="A162" s="29" t="s">
        <v>16</v>
      </c>
      <c r="B162" s="29" t="s">
        <v>17</v>
      </c>
    </row>
    <row r="163" spans="1:2" ht="23.25">
      <c r="A163" s="3" t="s">
        <v>15</v>
      </c>
      <c r="B163" s="3">
        <v>17</v>
      </c>
    </row>
    <row r="164" spans="1:2" ht="23.25">
      <c r="A164" s="3" t="s">
        <v>43</v>
      </c>
      <c r="B164" s="3">
        <v>25</v>
      </c>
    </row>
    <row r="165" spans="1:2" ht="23.25">
      <c r="A165" s="3" t="s">
        <v>56</v>
      </c>
      <c r="B165" s="3">
        <v>15</v>
      </c>
    </row>
    <row r="166" spans="1:2" ht="23.25">
      <c r="A166" s="3" t="s">
        <v>42</v>
      </c>
      <c r="B166" s="3">
        <v>9</v>
      </c>
    </row>
    <row r="167" spans="1:2" ht="23.25">
      <c r="A167" s="3" t="s">
        <v>9</v>
      </c>
      <c r="B167" s="3">
        <v>14</v>
      </c>
    </row>
    <row r="168" spans="1:2" ht="23.25">
      <c r="A168" s="3" t="s">
        <v>5</v>
      </c>
      <c r="B168" s="3">
        <v>11</v>
      </c>
    </row>
    <row r="169" spans="1:2" ht="23.25">
      <c r="A169" s="3" t="s">
        <v>6</v>
      </c>
      <c r="B169" s="3">
        <v>4</v>
      </c>
    </row>
    <row r="170" spans="1:2" ht="23.25">
      <c r="A170" s="3" t="s">
        <v>12</v>
      </c>
      <c r="B170" s="3">
        <v>5</v>
      </c>
    </row>
    <row r="171" spans="1:2" ht="23.25">
      <c r="A171" s="3" t="s">
        <v>1</v>
      </c>
      <c r="B171" s="3">
        <f>SUM(B163:B170)</f>
        <v>100</v>
      </c>
    </row>
    <row r="192" ht="23.25">
      <c r="A192" s="3" t="s">
        <v>30</v>
      </c>
    </row>
    <row r="193" ht="24" thickBot="1"/>
    <row r="194" spans="1:2" ht="24" thickBot="1">
      <c r="A194" s="30" t="s">
        <v>29</v>
      </c>
      <c r="B194" s="8" t="s">
        <v>17</v>
      </c>
    </row>
    <row r="195" spans="1:3" ht="24" thickBot="1">
      <c r="A195" s="31" t="s">
        <v>18</v>
      </c>
      <c r="B195" s="32">
        <v>0.14</v>
      </c>
      <c r="C195" s="33"/>
    </row>
    <row r="196" spans="1:3" ht="23.25">
      <c r="A196" s="34" t="s">
        <v>61</v>
      </c>
      <c r="B196" s="32">
        <v>0.03</v>
      </c>
      <c r="C196" s="33"/>
    </row>
    <row r="197" spans="1:3" ht="23.25">
      <c r="A197" s="34" t="s">
        <v>23</v>
      </c>
      <c r="B197" s="35">
        <v>0.12</v>
      </c>
      <c r="C197" s="36"/>
    </row>
    <row r="198" spans="1:3" ht="23.25">
      <c r="A198" s="34" t="s">
        <v>35</v>
      </c>
      <c r="B198" s="35">
        <v>0.1</v>
      </c>
      <c r="C198" s="36"/>
    </row>
    <row r="199" spans="1:3" ht="23.25">
      <c r="A199" s="34" t="s">
        <v>59</v>
      </c>
      <c r="B199" s="35">
        <v>0.09</v>
      </c>
      <c r="C199" s="36"/>
    </row>
    <row r="200" spans="1:3" ht="23.25">
      <c r="A200" s="34" t="s">
        <v>34</v>
      </c>
      <c r="B200" s="35">
        <v>0.1</v>
      </c>
      <c r="C200" s="36"/>
    </row>
    <row r="201" spans="1:3" ht="23.25">
      <c r="A201" s="34" t="s">
        <v>22</v>
      </c>
      <c r="B201" s="35">
        <v>0.06</v>
      </c>
      <c r="C201" s="36"/>
    </row>
    <row r="202" spans="1:3" ht="23.25">
      <c r="A202" s="34" t="s">
        <v>36</v>
      </c>
      <c r="B202" s="35">
        <v>0.05</v>
      </c>
      <c r="C202" s="36"/>
    </row>
    <row r="203" spans="1:3" ht="23.25">
      <c r="A203" s="34" t="s">
        <v>26</v>
      </c>
      <c r="B203" s="35">
        <v>0.06</v>
      </c>
      <c r="C203" s="36"/>
    </row>
    <row r="204" spans="1:3" ht="23.25">
      <c r="A204" s="34" t="s">
        <v>63</v>
      </c>
      <c r="B204" s="35">
        <v>0.01</v>
      </c>
      <c r="C204" s="36"/>
    </row>
    <row r="205" spans="1:3" ht="23.25">
      <c r="A205" s="34" t="s">
        <v>21</v>
      </c>
      <c r="B205" s="35">
        <v>0.09</v>
      </c>
      <c r="C205" s="36"/>
    </row>
    <row r="206" spans="1:3" ht="23.25">
      <c r="A206" s="34" t="s">
        <v>60</v>
      </c>
      <c r="B206" s="35">
        <v>0.02</v>
      </c>
      <c r="C206" s="36"/>
    </row>
    <row r="207" spans="1:3" ht="23.25">
      <c r="A207" s="34" t="s">
        <v>62</v>
      </c>
      <c r="B207" s="35">
        <v>0.01</v>
      </c>
      <c r="C207" s="36"/>
    </row>
    <row r="208" spans="1:3" ht="23.25">
      <c r="A208" s="34" t="s">
        <v>58</v>
      </c>
      <c r="B208" s="35">
        <v>0.01</v>
      </c>
      <c r="C208" s="36"/>
    </row>
    <row r="209" spans="1:3" ht="23.25">
      <c r="A209" s="34" t="s">
        <v>27</v>
      </c>
      <c r="B209" s="35">
        <v>0.03</v>
      </c>
      <c r="C209" s="36"/>
    </row>
    <row r="210" spans="1:3" ht="23.25">
      <c r="A210" s="34" t="s">
        <v>19</v>
      </c>
      <c r="B210" s="35">
        <v>0.01</v>
      </c>
      <c r="C210" s="36"/>
    </row>
    <row r="211" spans="1:3" ht="23.25">
      <c r="A211" s="34" t="s">
        <v>25</v>
      </c>
      <c r="B211" s="35">
        <v>0.02</v>
      </c>
      <c r="C211" s="36"/>
    </row>
    <row r="212" spans="1:3" ht="23.25">
      <c r="A212" s="34" t="s">
        <v>28</v>
      </c>
      <c r="B212" s="35">
        <v>0.02</v>
      </c>
      <c r="C212" s="36"/>
    </row>
    <row r="213" spans="1:3" ht="23.25">
      <c r="A213" s="34" t="s">
        <v>57</v>
      </c>
      <c r="B213" s="35">
        <v>0.01</v>
      </c>
      <c r="C213" s="36"/>
    </row>
    <row r="214" spans="1:3" ht="23.25">
      <c r="A214" s="34" t="s">
        <v>20</v>
      </c>
      <c r="B214" s="35">
        <v>0.01</v>
      </c>
      <c r="C214" s="36"/>
    </row>
    <row r="215" spans="1:3" ht="23.25">
      <c r="A215" s="34" t="s">
        <v>24</v>
      </c>
      <c r="B215" s="35">
        <v>0.01</v>
      </c>
      <c r="C215" s="36"/>
    </row>
    <row r="216" spans="1:3" ht="24" thickBot="1">
      <c r="A216" s="37" t="s">
        <v>37</v>
      </c>
      <c r="B216" s="38">
        <v>0.01</v>
      </c>
      <c r="C216" s="36"/>
    </row>
    <row r="217" spans="1:3" ht="23.25">
      <c r="A217" s="39"/>
      <c r="B217" s="36"/>
      <c r="C217" s="36"/>
    </row>
    <row r="218" spans="2:3" ht="23.25">
      <c r="B218" s="40"/>
      <c r="C218" s="36"/>
    </row>
    <row r="219" ht="23.25">
      <c r="C219" s="40"/>
    </row>
    <row r="244" ht="23.25">
      <c r="A244" s="3" t="s">
        <v>31</v>
      </c>
    </row>
    <row r="246" ht="23.25">
      <c r="B246" s="41" t="s">
        <v>17</v>
      </c>
    </row>
    <row r="247" spans="1:3" ht="23.25">
      <c r="A247" s="3" t="s">
        <v>32</v>
      </c>
      <c r="B247" s="40">
        <v>0.37</v>
      </c>
      <c r="C247" s="41"/>
    </row>
    <row r="248" spans="1:3" ht="23.25">
      <c r="A248" s="3" t="s">
        <v>4</v>
      </c>
      <c r="B248" s="40">
        <v>0.25</v>
      </c>
      <c r="C248" s="40"/>
    </row>
    <row r="249" spans="1:3" ht="23.25">
      <c r="A249" s="3" t="s">
        <v>39</v>
      </c>
      <c r="B249" s="40">
        <v>0.2</v>
      </c>
      <c r="C249" s="40"/>
    </row>
    <row r="250" spans="1:3" ht="23.25">
      <c r="A250" s="3" t="s">
        <v>33</v>
      </c>
      <c r="B250" s="40">
        <v>0.18</v>
      </c>
      <c r="C250" s="40"/>
    </row>
    <row r="251" spans="2:3" ht="23.25">
      <c r="B251" s="40"/>
      <c r="C251" s="40"/>
    </row>
    <row r="252" ht="23.25">
      <c r="C252" s="40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2011-12-02T09:49:12Z</dcterms:created>
  <dcterms:modified xsi:type="dcterms:W3CDTF">2011-12-02T09:54:00Z</dcterms:modified>
  <cp:category/>
  <cp:version/>
  <cp:contentType/>
  <cp:contentStatus/>
</cp:coreProperties>
</file>